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Adresáre\2023\"/>
    </mc:Choice>
  </mc:AlternateContent>
  <xr:revisionPtr revIDLastSave="0" documentId="8_{22D7DC86-D900-463B-8844-4306B65B156D}" xr6:coauthVersionLast="47" xr6:coauthVersionMax="47" xr10:uidLastSave="{00000000-0000-0000-0000-000000000000}"/>
  <workbookProtection workbookAlgorithmName="SHA-512" workbookHashValue="srC7nmh56OQErlRexrcX76Dah5avwKUFpg2K6UP9POyakflZXAUE+VFcg0Es5/BSyS5K028onCubUSdKSkmfbg==" workbookSaltValue="Arilfj2GDfeDZ0m+JBxs0A==" workbookSpinCount="100000" lockStructure="1"/>
  <bookViews>
    <workbookView xWindow="-120" yWindow="-120" windowWidth="29040" windowHeight="15840" xr2:uid="{00000000-000D-0000-FFFF-FFFF00000000}"/>
  </bookViews>
  <sheets>
    <sheet name="Výsev JESEŇ 2023" sheetId="1" r:id="rId1"/>
    <sheet name="Zoznam" sheetId="2" state="hidden" r:id="rId2"/>
  </sheets>
  <definedNames>
    <definedName name="_xlnm.Print_Area" localSheetId="0">'Výsev JESEŇ 2023'!$A$3:$H$59,'Výsev JESEŇ 2023'!$A$61:$H$109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B42" i="1"/>
  <c r="B41" i="1"/>
  <c r="B40" i="1"/>
  <c r="B39" i="1"/>
  <c r="B38" i="1"/>
  <c r="B37" i="1"/>
  <c r="B36" i="1"/>
  <c r="B35" i="1"/>
  <c r="B34" i="1"/>
  <c r="F43" i="1"/>
  <c r="F42" i="1"/>
  <c r="F41" i="1"/>
  <c r="F40" i="1"/>
  <c r="F39" i="1"/>
  <c r="F38" i="1"/>
  <c r="F37" i="1"/>
  <c r="F36" i="1"/>
  <c r="F35" i="1"/>
  <c r="F34" i="1"/>
  <c r="E43" i="1" l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G46" i="1" l="1"/>
  <c r="G47" i="1" s="1"/>
  <c r="G48" i="1" s="1"/>
</calcChain>
</file>

<file path=xl/sharedStrings.xml><?xml version="1.0" encoding="utf-8"?>
<sst xmlns="http://schemas.openxmlformats.org/spreadsheetml/2006/main" count="809" uniqueCount="438">
  <si>
    <t>ODOSIELATEĽ:</t>
  </si>
  <si>
    <t xml:space="preserve">           REMUNA, družstvo</t>
  </si>
  <si>
    <t xml:space="preserve">           Nám. J. Herdu č. 1/579</t>
  </si>
  <si>
    <t xml:space="preserve">           917 01  Trnava</t>
  </si>
  <si>
    <t>o právach spoločenstva k odrodám rastlín.</t>
  </si>
  <si>
    <t xml:space="preserve">Kód </t>
  </si>
  <si>
    <t>Odroda :</t>
  </si>
  <si>
    <t>Osevná</t>
  </si>
  <si>
    <t>Výsevok</t>
  </si>
  <si>
    <t>Hmot.</t>
  </si>
  <si>
    <t>Remunerácia</t>
  </si>
  <si>
    <t xml:space="preserve">Remunerácia </t>
  </si>
  <si>
    <t>Pripravené, ale</t>
  </si>
  <si>
    <t>plocha-ha</t>
  </si>
  <si>
    <t>t.ha-¹</t>
  </si>
  <si>
    <t>spolu ton</t>
  </si>
  <si>
    <t xml:space="preserve"> v € / t</t>
  </si>
  <si>
    <t>spolu v €</t>
  </si>
  <si>
    <t>nevysiate FO v t</t>
  </si>
  <si>
    <t xml:space="preserve">   5  (3x4)</t>
  </si>
  <si>
    <t>7 (5x6)</t>
  </si>
  <si>
    <t>Iná</t>
  </si>
  <si>
    <t>x</t>
  </si>
  <si>
    <t>odroda</t>
  </si>
  <si>
    <t>A</t>
  </si>
  <si>
    <t>Remunerácia spolu</t>
  </si>
  <si>
    <t>B</t>
  </si>
  <si>
    <t xml:space="preserve">DPH 20 % z riad. A </t>
  </si>
  <si>
    <t>C</t>
  </si>
  <si>
    <t>K platbe spolu v €</t>
  </si>
  <si>
    <t>Podnik :                                      IČO :        Sídlo :                                             Odroda :         Hmot. v t :</t>
  </si>
  <si>
    <t>IČO :</t>
  </si>
  <si>
    <t>Sídlo :</t>
  </si>
  <si>
    <t>Hmot. ton :</t>
  </si>
  <si>
    <t>pokračovanie na druhej strane</t>
  </si>
  <si>
    <t>strana 2</t>
  </si>
  <si>
    <r>
      <rPr>
        <b/>
        <i/>
        <sz val="12"/>
        <rFont val="Arial"/>
        <family val="2"/>
        <charset val="238"/>
      </rPr>
      <t>4</t>
    </r>
    <r>
      <rPr>
        <b/>
        <i/>
        <sz val="10"/>
        <rFont val="Arial"/>
        <family val="2"/>
        <charset val="238"/>
      </rPr>
      <t xml:space="preserve">. OZNÁMENIE  O PLATBE  </t>
    </r>
    <r>
      <rPr>
        <i/>
        <sz val="10"/>
        <rFont val="Arial"/>
        <family val="2"/>
        <charset val="238"/>
      </rPr>
      <t xml:space="preserve">(vyplniť len pri platbe predom) </t>
    </r>
    <r>
      <rPr>
        <b/>
        <i/>
        <sz val="10"/>
        <rFont val="Arial"/>
        <family val="2"/>
        <charset val="238"/>
      </rPr>
      <t>:</t>
    </r>
  </si>
  <si>
    <t>REMUNA, družstvo - Nám.J.Herdu 1, 917 01 Trnava</t>
  </si>
  <si>
    <t>Pri platbe predom najneskoršie v deň platby odošlite aj toto "Oznámenie o použití farmárskeho osiva",</t>
  </si>
  <si>
    <t>faktúru obdržíte do 14-tich dní.</t>
  </si>
  <si>
    <r>
      <rPr>
        <b/>
        <i/>
        <sz val="12"/>
        <rFont val="Arial"/>
        <family val="2"/>
        <charset val="238"/>
      </rPr>
      <t xml:space="preserve">7. </t>
    </r>
    <r>
      <rPr>
        <b/>
        <i/>
        <sz val="10"/>
        <rFont val="Arial"/>
        <family val="2"/>
        <charset val="238"/>
      </rPr>
      <t xml:space="preserve"> Týmto potvrdzujeme, že  v tomto oznámení  sú uvedené úplné a pravdivé údaje.</t>
    </r>
  </si>
  <si>
    <t>Otlačok pečiatky :</t>
  </si>
  <si>
    <t>Vypracoval :</t>
  </si>
  <si>
    <t>Štatutárny zástupca (-ovia) :</t>
  </si>
  <si>
    <t>Upozornenie :</t>
  </si>
  <si>
    <t>Vyhotovené dvojmo:</t>
  </si>
  <si>
    <t xml:space="preserve">  1 x pre potrebu (do evidencie)  pestovateľa</t>
  </si>
  <si>
    <t xml:space="preserve">Obchodné meno: </t>
  </si>
  <si>
    <t xml:space="preserve"> ......................................................................................................................</t>
  </si>
  <si>
    <t>PSČ:</t>
  </si>
  <si>
    <t xml:space="preserve">Adresát :    </t>
  </si>
  <si>
    <t>.................................................</t>
  </si>
  <si>
    <t>Sídlo:</t>
  </si>
  <si>
    <t>IČ- DPH:</t>
  </si>
  <si>
    <t>…………………................</t>
  </si>
  <si>
    <t>……………………</t>
  </si>
  <si>
    <t>…………</t>
  </si>
  <si>
    <t xml:space="preserve">IČO: </t>
  </si>
  <si>
    <t>……………................………………………….........</t>
  </si>
  <si>
    <t>E-mail:</t>
  </si>
  <si>
    <t>...............</t>
  </si>
  <si>
    <t xml:space="preserve"> ha</t>
  </si>
  <si>
    <t xml:space="preserve">                                       - z toho :    orná pôda</t>
  </si>
  <si>
    <t xml:space="preserve">                                                          TTP</t>
  </si>
  <si>
    <t xml:space="preserve"> €   sme </t>
  </si>
  <si>
    <t>……………….</t>
  </si>
  <si>
    <t>V riadku C  stĺpca  7  tabuľky vypočítanú finančnú čiastku</t>
  </si>
  <si>
    <t>poukázali na účet :</t>
  </si>
  <si>
    <t>………………………..</t>
  </si>
  <si>
    <t>dňa</t>
  </si>
  <si>
    <t>E-mailovú adresu:</t>
  </si>
  <si>
    <t xml:space="preserve">Telef. č.: </t>
  </si>
  <si>
    <t>…………………………………..</t>
  </si>
  <si>
    <t>............................................................</t>
  </si>
  <si>
    <t>Zodpovedná osoba:</t>
  </si>
  <si>
    <t>……………………….</t>
  </si>
  <si>
    <t>...........................</t>
  </si>
  <si>
    <t>V</t>
  </si>
  <si>
    <t>Funkcia:</t>
  </si>
  <si>
    <t>Podpis:</t>
  </si>
  <si>
    <t>Meno:</t>
  </si>
  <si>
    <t>...........................................</t>
  </si>
  <si>
    <t xml:space="preserve">Tel.č.: </t>
  </si>
  <si>
    <t>……………………...................................................</t>
  </si>
  <si>
    <t>Evidenčné číslo:</t>
  </si>
  <si>
    <t xml:space="preserve">5.Súhlasíme s tým, aby ste nám faktúru za remunerácie zasielali v elektronickej forme na  </t>
  </si>
  <si>
    <t>(zvolí si  pestovateľ striedavo 2 písmená a 4 číslice)</t>
  </si>
  <si>
    <t>6-miestny kód na prevzatie faktúry:</t>
  </si>
  <si>
    <t>...............................</t>
  </si>
  <si>
    <t>......................................................................</t>
  </si>
  <si>
    <t>komunikáciu v súlade so zákonom č. 18/2018 Z.z. - o ochrane osobných údajov  v znení neskorších  predpisov</t>
  </si>
  <si>
    <t>a budú oznámené len majiteľom odrôd, alebo ich zástupcom v SR.</t>
  </si>
  <si>
    <t>Activus</t>
  </si>
  <si>
    <t>Airbus</t>
  </si>
  <si>
    <t>Albertus</t>
  </si>
  <si>
    <t>Altigo</t>
  </si>
  <si>
    <t>Amicus</t>
  </si>
  <si>
    <t>Andrejka</t>
  </si>
  <si>
    <t>Angelus</t>
  </si>
  <si>
    <t>Annie</t>
  </si>
  <si>
    <t>Antonius</t>
  </si>
  <si>
    <t>Arkeos</t>
  </si>
  <si>
    <t>Arminius</t>
  </si>
  <si>
    <t>Athlon</t>
  </si>
  <si>
    <t>Attraktion</t>
  </si>
  <si>
    <t>Aurelius</t>
  </si>
  <si>
    <t>Avenue</t>
  </si>
  <si>
    <t>Babona</t>
  </si>
  <si>
    <t>Bagou</t>
  </si>
  <si>
    <t>Balada</t>
  </si>
  <si>
    <t>Baletka</t>
  </si>
  <si>
    <t>Balitus</t>
  </si>
  <si>
    <t>Bardotka</t>
  </si>
  <si>
    <t>Bazilika</t>
  </si>
  <si>
    <t>Beatus</t>
  </si>
  <si>
    <t>Bernstein</t>
  </si>
  <si>
    <t>Bertold</t>
  </si>
  <si>
    <t>Bodyček</t>
  </si>
  <si>
    <t>Bohemia</t>
  </si>
  <si>
    <t>Bučanka</t>
  </si>
  <si>
    <t>Butterfly</t>
  </si>
  <si>
    <t>Carmina</t>
  </si>
  <si>
    <t>Cecilius</t>
  </si>
  <si>
    <t>Centurion</t>
  </si>
  <si>
    <t>Cimrmanova raná</t>
  </si>
  <si>
    <t>Collector</t>
  </si>
  <si>
    <t>Dagmar</t>
  </si>
  <si>
    <t>Elinor</t>
  </si>
  <si>
    <t>Judita</t>
  </si>
  <si>
    <t>Julie</t>
  </si>
  <si>
    <t>Juno</t>
  </si>
  <si>
    <t>Kalman</t>
  </si>
  <si>
    <t>Karolinum</t>
  </si>
  <si>
    <t>Kerubino</t>
  </si>
  <si>
    <t>Lear</t>
  </si>
  <si>
    <t>Lennox</t>
  </si>
  <si>
    <t>LG Imposanto</t>
  </si>
  <si>
    <t>LG Magirus</t>
  </si>
  <si>
    <t>LG Mocca</t>
  </si>
  <si>
    <t>LG Radana</t>
  </si>
  <si>
    <t>Limbora</t>
  </si>
  <si>
    <t>Lorien</t>
  </si>
  <si>
    <t>Ludwig</t>
  </si>
  <si>
    <t>Lukullus</t>
  </si>
  <si>
    <t>Matchball</t>
  </si>
  <si>
    <t>Maurizio</t>
  </si>
  <si>
    <t>Messino</t>
  </si>
  <si>
    <t>Midas</t>
  </si>
  <si>
    <t>Moschus</t>
  </si>
  <si>
    <t>MS Januska</t>
  </si>
  <si>
    <t>MS Luneta</t>
  </si>
  <si>
    <t>MV Dandár</t>
  </si>
  <si>
    <t>MV Ikva</t>
  </si>
  <si>
    <t>MV Ispán</t>
  </si>
  <si>
    <t>MV Karéj</t>
  </si>
  <si>
    <t>MV Karizma   (presievka)</t>
  </si>
  <si>
    <t>MV Kepe</t>
  </si>
  <si>
    <t>MV Kikelet  (presievka)</t>
  </si>
  <si>
    <t>MV Kolo</t>
  </si>
  <si>
    <t>MV Kolompos</t>
  </si>
  <si>
    <t>MV Kondás</t>
  </si>
  <si>
    <t>MV Krajcár</t>
  </si>
  <si>
    <t>MV Lucilla</t>
  </si>
  <si>
    <t>MV Ménrót</t>
  </si>
  <si>
    <t>MV Mente</t>
  </si>
  <si>
    <t>MV Nádor</t>
  </si>
  <si>
    <t>MV Nemere</t>
  </si>
  <si>
    <t>MV Pántlika</t>
  </si>
  <si>
    <t>MV Suba</t>
  </si>
  <si>
    <t>MV Tallér</t>
  </si>
  <si>
    <t>Viola</t>
  </si>
  <si>
    <t>Viriato</t>
  </si>
  <si>
    <t>Vladarka</t>
  </si>
  <si>
    <t>WPB Calgary</t>
  </si>
  <si>
    <t>Xerxes</t>
  </si>
  <si>
    <t>Yetti</t>
  </si>
  <si>
    <t>MV Martongold</t>
  </si>
  <si>
    <t>Zollernspelz</t>
  </si>
  <si>
    <t>PS Lubica (pološpalda)</t>
  </si>
  <si>
    <t>Auradur</t>
  </si>
  <si>
    <t>Diadur</t>
  </si>
  <si>
    <t>IS Fortidur</t>
  </si>
  <si>
    <t>IS Karmadur</t>
  </si>
  <si>
    <t>IS Spiradur</t>
  </si>
  <si>
    <t>Lupidur</t>
  </si>
  <si>
    <t>MV Hundur</t>
  </si>
  <si>
    <t>MV Pennedur</t>
  </si>
  <si>
    <t>Sambadur</t>
  </si>
  <si>
    <t>Wintergold</t>
  </si>
  <si>
    <t>Adalina</t>
  </si>
  <si>
    <t>Antonella</t>
  </si>
  <si>
    <t>Azrah</t>
  </si>
  <si>
    <t>Casanova</t>
  </si>
  <si>
    <t>Finola</t>
  </si>
  <si>
    <t>Korbina</t>
  </si>
  <si>
    <t>Lentia</t>
  </si>
  <si>
    <t>LG Triumph</t>
  </si>
  <si>
    <t>Malwinta</t>
  </si>
  <si>
    <t>Michaela</t>
  </si>
  <si>
    <t>Monroe</t>
  </si>
  <si>
    <t>MV Initium</t>
  </si>
  <si>
    <t>Ordinale</t>
  </si>
  <si>
    <t>Padura</t>
  </si>
  <si>
    <t>Paradies</t>
  </si>
  <si>
    <t>Reni</t>
  </si>
  <si>
    <t>Emilio</t>
  </si>
  <si>
    <t>Emotion</t>
  </si>
  <si>
    <t>Energo</t>
  </si>
  <si>
    <t>Etana</t>
  </si>
  <si>
    <t>Etela</t>
  </si>
  <si>
    <t>Eva</t>
  </si>
  <si>
    <t>Evina</t>
  </si>
  <si>
    <t>Expo</t>
  </si>
  <si>
    <t>Feria</t>
  </si>
  <si>
    <t>Findus</t>
  </si>
  <si>
    <t>Frisky</t>
  </si>
  <si>
    <t>Genius</t>
  </si>
  <si>
    <t>Genoveva</t>
  </si>
  <si>
    <t>Golem</t>
  </si>
  <si>
    <t>Grizzly</t>
  </si>
  <si>
    <t>Hewitt</t>
  </si>
  <si>
    <t>CH Combin</t>
  </si>
  <si>
    <t>Chiron</t>
  </si>
  <si>
    <t>Christoph</t>
  </si>
  <si>
    <t>IS Agilis</t>
  </si>
  <si>
    <t>IS Conditor</t>
  </si>
  <si>
    <t>IS Danubius</t>
  </si>
  <si>
    <t>IS Dimenzio</t>
  </si>
  <si>
    <t>IS Gordius</t>
  </si>
  <si>
    <t>IS Laudis</t>
  </si>
  <si>
    <t>IS Mandala</t>
  </si>
  <si>
    <t>IS Patinas</t>
  </si>
  <si>
    <t>IS Solaris</t>
  </si>
  <si>
    <t>IS Spirella</t>
  </si>
  <si>
    <t>JB Asano</t>
  </si>
  <si>
    <t>Jindra</t>
  </si>
  <si>
    <t>MV Toldi</t>
  </si>
  <si>
    <t>Pannonikus</t>
  </si>
  <si>
    <t>Papageno</t>
  </si>
  <si>
    <t>Patras</t>
  </si>
  <si>
    <t>Penelope</t>
  </si>
  <si>
    <t>Ponticus</t>
  </si>
  <si>
    <t>Premio</t>
  </si>
  <si>
    <t>PS Agneska</t>
  </si>
  <si>
    <t>PS Amylka</t>
  </si>
  <si>
    <t>PS Endka</t>
  </si>
  <si>
    <t>PS Jeldka</t>
  </si>
  <si>
    <t>PS Karkulka</t>
  </si>
  <si>
    <t>PS Kvalitas</t>
  </si>
  <si>
    <t>Rebell</t>
  </si>
  <si>
    <t>RGT Cesario</t>
  </si>
  <si>
    <t>RGT Laurot</t>
  </si>
  <si>
    <t>RGT Noucamp</t>
  </si>
  <si>
    <t>RGT Premiant</t>
  </si>
  <si>
    <t>RGT Reform</t>
  </si>
  <si>
    <t>RGT Sacramento</t>
  </si>
  <si>
    <t>RGT Sunnyboy</t>
  </si>
  <si>
    <t>RGT Verbum</t>
  </si>
  <si>
    <t>RGT Weronka</t>
  </si>
  <si>
    <t>RGT Zornica</t>
  </si>
  <si>
    <t>Sheriff</t>
  </si>
  <si>
    <t>Skagen</t>
  </si>
  <si>
    <t>Sofolk CS</t>
  </si>
  <si>
    <t>Spontan</t>
  </si>
  <si>
    <t>Stanislava</t>
  </si>
  <si>
    <t>Tonnage</t>
  </si>
  <si>
    <t>Turandot</t>
  </si>
  <si>
    <t>Vanessa</t>
  </si>
  <si>
    <t>Verita</t>
  </si>
  <si>
    <t>Viki</t>
  </si>
  <si>
    <t>SU Ellen</t>
  </si>
  <si>
    <t>SY Tepee</t>
  </si>
  <si>
    <t>Titus</t>
  </si>
  <si>
    <t>Violetta</t>
  </si>
  <si>
    <t>PS Pankrac</t>
  </si>
  <si>
    <t>Aventino</t>
  </si>
  <si>
    <t>Dankowskie Agát</t>
  </si>
  <si>
    <t>Dankowskie Diament</t>
  </si>
  <si>
    <t>Dankowskie Turkus</t>
  </si>
  <si>
    <t>Dukato</t>
  </si>
  <si>
    <t>Elego</t>
  </si>
  <si>
    <t>Elias</t>
  </si>
  <si>
    <t>Marcelo</t>
  </si>
  <si>
    <t>Agostino</t>
  </si>
  <si>
    <t>Cappricia</t>
  </si>
  <si>
    <t>Claudius</t>
  </si>
  <si>
    <t>IS Flavius</t>
  </si>
  <si>
    <t>IS Titus</t>
  </si>
  <si>
    <t>Kinerit</t>
  </si>
  <si>
    <t>Mareto</t>
  </si>
  <si>
    <t>Pingpong</t>
  </si>
  <si>
    <t>Pletomax</t>
  </si>
  <si>
    <t>PS Tecko</t>
  </si>
  <si>
    <t>SW Talentro</t>
  </si>
  <si>
    <t>Tribonus</t>
  </si>
  <si>
    <t>Tulus</t>
  </si>
  <si>
    <t>Canti CS</t>
  </si>
  <si>
    <t>Cedrik</t>
  </si>
  <si>
    <t>Cortes</t>
  </si>
  <si>
    <t>Labrador</t>
  </si>
  <si>
    <t>Randy</t>
  </si>
  <si>
    <t>Sammy</t>
  </si>
  <si>
    <t>Sidney</t>
  </si>
  <si>
    <t>Aviron</t>
  </si>
  <si>
    <t>Balltrap</t>
  </si>
  <si>
    <t>Myster</t>
  </si>
  <si>
    <t>Pšenica ozimná:</t>
  </si>
  <si>
    <t>strana 3</t>
  </si>
  <si>
    <t>Oznámenie o použití farmárskeho osiva</t>
  </si>
  <si>
    <t>2.Oznámenie o použití farmárskeho osiva.</t>
  </si>
  <si>
    <r>
      <t xml:space="preserve">(vyznačte  X </t>
    </r>
    <r>
      <rPr>
        <i/>
        <u/>
        <sz val="10"/>
        <rFont val="Arial"/>
        <family val="2"/>
        <charset val="238"/>
      </rPr>
      <t xml:space="preserve"> len  v prípade,</t>
    </r>
    <r>
      <rPr>
        <i/>
        <sz val="10"/>
        <rFont val="Arial"/>
        <family val="2"/>
        <charset val="238"/>
      </rPr>
      <t xml:space="preserve">  keď ste farmárske  osivo nepoužili) a ďalej už časť 2.2. nevyplňujte,</t>
    </r>
  </si>
  <si>
    <r>
      <t>(obidve strany) na  e-mail :</t>
    </r>
    <r>
      <rPr>
        <u/>
        <sz val="10"/>
        <rFont val="Arial"/>
        <family val="2"/>
        <charset val="238"/>
      </rPr>
      <t xml:space="preserve"> remuna@remuna.sk</t>
    </r>
  </si>
  <si>
    <t>Ak ste si kód už v minulej sezóne zvolili, alebo Vám bol kód pridelený, používajte prosím ten istý.</t>
  </si>
  <si>
    <t>strana 1</t>
  </si>
  <si>
    <t>Asory</t>
  </si>
  <si>
    <t>Granus (presievka)</t>
  </si>
  <si>
    <t>Chevignon</t>
  </si>
  <si>
    <t>IS Rubicon</t>
  </si>
  <si>
    <t>Johnson</t>
  </si>
  <si>
    <t>LG Absalon</t>
  </si>
  <si>
    <t>LG Orlice</t>
  </si>
  <si>
    <t>PS Dobromila</t>
  </si>
  <si>
    <t>Liseta</t>
  </si>
  <si>
    <t>PS Luana</t>
  </si>
  <si>
    <t>Macaron</t>
  </si>
  <si>
    <t>Megan</t>
  </si>
  <si>
    <t>RGT Depot</t>
  </si>
  <si>
    <t>MS Arlis</t>
  </si>
  <si>
    <t>MS Maidis</t>
  </si>
  <si>
    <t>RGT Venezio</t>
  </si>
  <si>
    <t>Rubisko</t>
  </si>
  <si>
    <t>SU Astragon</t>
  </si>
  <si>
    <t>SU Aventinus</t>
  </si>
  <si>
    <t>Ubicus</t>
  </si>
  <si>
    <t>Pšenica špaldová:</t>
  </si>
  <si>
    <t>Ovos siaty ozimný:</t>
  </si>
  <si>
    <t>IS Spirion</t>
  </si>
  <si>
    <t>Raž ozimná:</t>
  </si>
  <si>
    <t>Pšenica oz.x pšen.špaldová:</t>
  </si>
  <si>
    <t>Pšenica ozimná tvrdá:</t>
  </si>
  <si>
    <t>Tritikale ozimné:</t>
  </si>
  <si>
    <t>MV Pelsodur</t>
  </si>
  <si>
    <t>MV Vékadur</t>
  </si>
  <si>
    <t>Jačmeň ozimný:</t>
  </si>
  <si>
    <t>Repka ozimná:</t>
  </si>
  <si>
    <t>Marysell</t>
  </si>
  <si>
    <t>Hrach siaty ozimný:</t>
  </si>
  <si>
    <t>ale v časti 7 potvrďte pravdivosť údajov a "Oznámenie" nám obratom zašlite poštou, alebo elektronicky</t>
  </si>
  <si>
    <r>
      <t xml:space="preserve">prosíme  Vás,  aby ste  nám  to  oznámili  e-mailom  na  adresu   </t>
    </r>
    <r>
      <rPr>
        <b/>
        <i/>
        <u/>
        <sz val="10"/>
        <rFont val="Arial"/>
        <family val="2"/>
        <charset val="238"/>
      </rPr>
      <t>remuna@remuna.sk</t>
    </r>
    <r>
      <rPr>
        <i/>
        <sz val="10"/>
        <rFont val="Arial"/>
        <family val="2"/>
        <charset val="238"/>
      </rPr>
      <t xml:space="preserve">    alebo telefonicky </t>
    </r>
  </si>
  <si>
    <t>(Údaje zo zoznamu sú podkladom pre vyplnenie "Oznámenia o použití farmárskeho osiva".)</t>
  </si>
  <si>
    <t>Alicantus</t>
  </si>
  <si>
    <t>Apexus</t>
  </si>
  <si>
    <t>Atecus</t>
  </si>
  <si>
    <r>
      <t>KWS Expectum</t>
    </r>
    <r>
      <rPr>
        <i/>
        <sz val="10"/>
        <rFont val="Calibri"/>
        <family val="2"/>
        <charset val="238"/>
        <scheme val="minor"/>
      </rPr>
      <t>(presievka)</t>
    </r>
  </si>
  <si>
    <r>
      <t>Edda</t>
    </r>
    <r>
      <rPr>
        <i/>
        <sz val="10"/>
        <rFont val="Calibri"/>
        <family val="2"/>
        <charset val="238"/>
        <scheme val="minor"/>
      </rPr>
      <t xml:space="preserve"> (presievka)</t>
    </r>
  </si>
  <si>
    <t>LG Keramik</t>
  </si>
  <si>
    <t>Monaco</t>
  </si>
  <si>
    <t>RGT Ritter</t>
  </si>
  <si>
    <t>MS Julieta</t>
  </si>
  <si>
    <t>MS Pohoda</t>
  </si>
  <si>
    <t>MS Sympatie</t>
  </si>
  <si>
    <t>Limbodur</t>
  </si>
  <si>
    <t>Sanodur</t>
  </si>
  <si>
    <t>Carioca</t>
  </si>
  <si>
    <t>Jakubus</t>
  </si>
  <si>
    <t>MV Imperiál</t>
  </si>
  <si>
    <t>MV Kincsem</t>
  </si>
  <si>
    <t>vypracované podľa čl. 8 ods. 2 nariadenia Komisie (ES) č. 1768/95, ktoré ustanovuje pravidlá</t>
  </si>
  <si>
    <t>poľnohospodárskych výnimiek pre potreby čl. 14 ods. 3 nariadenia Rady (ES) č. 2100/94</t>
  </si>
  <si>
    <t>Výsev:    JESEŇ 2023</t>
  </si>
  <si>
    <t xml:space="preserve">2.1. Na jeseň 2023  sme  farmárske osivo  z odrôd, ktoré sú uvedené v "Zozname" </t>
  </si>
  <si>
    <t>2.2. Na  jeseň 2023  sme  farmárske osivo z odrôd uvedených v priloženom  "Zozname právne chránených</t>
  </si>
  <si>
    <t xml:space="preserve">                                                                                            odrôd a sadzieb remunerácií" použili v  nasledujúcom  rozsahu:</t>
  </si>
  <si>
    <r>
      <t xml:space="preserve">3. Farmárske osivo, ktoré sme použili k výsevu na  </t>
    </r>
    <r>
      <rPr>
        <b/>
        <i/>
        <sz val="14"/>
        <rFont val="Arial"/>
        <family val="2"/>
        <charset val="238"/>
      </rPr>
      <t>jeseň 2023</t>
    </r>
    <r>
      <rPr>
        <b/>
        <i/>
        <sz val="11"/>
        <rFont val="Arial"/>
        <family val="2"/>
        <charset val="238"/>
      </rPr>
      <t xml:space="preserve">  nám upravoval :</t>
    </r>
  </si>
  <si>
    <t xml:space="preserve">IBAN: SK61 0200 0000 0026 4589 0353  </t>
  </si>
  <si>
    <r>
      <t xml:space="preserve">Variabilný symbol:   pri platbe predom uveďte </t>
    </r>
    <r>
      <rPr>
        <b/>
        <i/>
        <u/>
        <sz val="10"/>
        <rFont val="Arial"/>
        <family val="2"/>
      </rPr>
      <t>Vaše IČO</t>
    </r>
  </si>
  <si>
    <r>
      <t xml:space="preserve">6. </t>
    </r>
    <r>
      <rPr>
        <i/>
        <sz val="10"/>
        <rFont val="Arial"/>
        <family val="2"/>
      </rPr>
      <t>Keď ste farmárske osivo použili a do 14 dní od odoslania tohto "Oznámenia..." ste neobdržali faktúru,</t>
    </r>
  </si>
  <si>
    <t>na tel. č. 0940/653 607.</t>
  </si>
  <si>
    <r>
      <t xml:space="preserve">Oznámenie  ste  podľa čl. 8 ods. 2 nariadenia Komisie (ES) č. 1768/95  </t>
    </r>
    <r>
      <rPr>
        <b/>
        <i/>
        <u/>
        <sz val="10"/>
        <rFont val="Arial"/>
        <family val="2"/>
      </rPr>
      <t>povinní zaslať</t>
    </r>
    <r>
      <rPr>
        <b/>
        <i/>
        <sz val="10"/>
        <rFont val="Arial"/>
        <family val="2"/>
        <charset val="238"/>
      </rPr>
      <t xml:space="preserve"> aj v prípade, keď ste</t>
    </r>
  </si>
  <si>
    <t xml:space="preserve"> na jeseň  2023  nepoužili farmárske osivo odrôd uvedených v "Zozname právne chránených odrôd...".</t>
  </si>
  <si>
    <r>
      <t>Vaše  údaje</t>
    </r>
    <r>
      <rPr>
        <i/>
        <sz val="10"/>
        <rFont val="Arial"/>
        <family val="2"/>
      </rPr>
      <t xml:space="preserve">   uvedené  v  záhlaví  tohto  tlačiva   bude  družstvo  REMUNA  používať  výhradne  pre  vzájomnú </t>
    </r>
  </si>
  <si>
    <r>
      <t xml:space="preserve">  1 x zaslané na adresu </t>
    </r>
    <r>
      <rPr>
        <b/>
        <i/>
        <sz val="10"/>
        <rFont val="Arial"/>
        <family val="2"/>
      </rPr>
      <t>REMUNA družstvo, Nám. J. Herdu 1, 917 01 Trnava</t>
    </r>
  </si>
  <si>
    <r>
      <t xml:space="preserve">Zoznam právne chránených odrôd a sadzby remunerácií - </t>
    </r>
    <r>
      <rPr>
        <b/>
        <i/>
        <u/>
        <sz val="11"/>
        <color theme="1"/>
        <rFont val="Calibri"/>
        <family val="2"/>
        <scheme val="minor"/>
      </rPr>
      <t>výsev jeseň 2023.</t>
    </r>
  </si>
  <si>
    <t>Majitelia hore uvedených odrôd, alebo ich zástupcovia v SR sú uvedení na webstránke  www.remuna.sk</t>
  </si>
  <si>
    <t>SADZBY remunerácií sú určené podľa čl. 5 ods. 5 nariadenia Komisie (ES) č. 1768/95.</t>
  </si>
  <si>
    <t xml:space="preserve">Vypracované dňa: 29.09.2023                                                       Za správnosť: Ing. Denisa Kramárová </t>
  </si>
  <si>
    <t>Kód:</t>
  </si>
  <si>
    <t xml:space="preserve"> Odroda:</t>
  </si>
  <si>
    <r>
      <t xml:space="preserve">Remunerácia       v €/t 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</si>
  <si>
    <t xml:space="preserve">  Odroda:</t>
  </si>
  <si>
    <t xml:space="preserve">Remunerácia    v €/t          </t>
  </si>
  <si>
    <t>Absolut</t>
  </si>
  <si>
    <t>Gaudio</t>
  </si>
  <si>
    <t>Alcantara</t>
  </si>
  <si>
    <t>Gourmet</t>
  </si>
  <si>
    <t>Hansel</t>
  </si>
  <si>
    <t>Illusion</t>
  </si>
  <si>
    <t>IS Bellevue</t>
  </si>
  <si>
    <t>IS Carrier</t>
  </si>
  <si>
    <t>Axaro</t>
  </si>
  <si>
    <t>Izalco CS</t>
  </si>
  <si>
    <t>Kalbex</t>
  </si>
  <si>
    <t>Kamerad</t>
  </si>
  <si>
    <t>Crossway</t>
  </si>
  <si>
    <t>Ekonom</t>
  </si>
  <si>
    <t>LG Mondial</t>
  </si>
  <si>
    <t>LG Rozarka</t>
  </si>
  <si>
    <t xml:space="preserve">Remunerácia    v €/t </t>
  </si>
  <si>
    <t xml:space="preserve">Remunerácia       v €/t           </t>
  </si>
  <si>
    <t>PS Puqa</t>
  </si>
  <si>
    <t>RGT Borsalino</t>
  </si>
  <si>
    <t>Mandarin</t>
  </si>
  <si>
    <t>RGT Gejzir</t>
  </si>
  <si>
    <t>MV Felleg</t>
  </si>
  <si>
    <t>Socade CS</t>
  </si>
  <si>
    <t>Sofru</t>
  </si>
  <si>
    <t>Solindo CS</t>
  </si>
  <si>
    <t>Sosthene</t>
  </si>
  <si>
    <t>MV Káplár</t>
  </si>
  <si>
    <t>Nemo</t>
  </si>
  <si>
    <t>Obiwan</t>
  </si>
  <si>
    <t>Zollernperle</t>
  </si>
  <si>
    <t>Partner</t>
  </si>
  <si>
    <t>Pepper</t>
  </si>
  <si>
    <t>Amidur</t>
  </si>
  <si>
    <r>
      <t>Remunerácia v €/t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</si>
  <si>
    <r>
      <t>Remunerácia v €/t</t>
    </r>
    <r>
      <rPr>
        <b/>
        <i/>
        <sz val="9"/>
        <color theme="1"/>
        <rFont val="Calibri"/>
        <family val="2"/>
        <charset val="238"/>
        <scheme val="minor"/>
      </rPr>
      <t xml:space="preserve">  </t>
    </r>
  </si>
  <si>
    <t>Tennodur</t>
  </si>
  <si>
    <t>Winterstern</t>
  </si>
  <si>
    <t>Daisy</t>
  </si>
  <si>
    <t>Dementiel</t>
  </si>
  <si>
    <t>SU Askadus</t>
  </si>
  <si>
    <t>Jup</t>
  </si>
  <si>
    <t>LG Zoro</t>
  </si>
  <si>
    <t>Casini</t>
  </si>
  <si>
    <t>Suez</t>
  </si>
  <si>
    <t>1. Výmera obhospodarovanej pôdy celkom :</t>
  </si>
  <si>
    <t>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</si>
</sst>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"/>
    <numFmt numFmtId="165" formatCode="0.00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6"/>
      <name val="Arial"/>
      <family val="2"/>
      <charset val="238"/>
    </font>
    <font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i/>
      <sz val="12"/>
      <name val="Arial"/>
      <family val="2"/>
    </font>
    <font>
      <b/>
      <i/>
      <u/>
      <sz val="10"/>
      <name val="Arial"/>
      <family val="2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</cellStyleXfs>
  <cellXfs count="274">
    <xf numFmtId="0" fontId="0" fillId="0" borderId="0" xfId="0"/>
    <xf numFmtId="164" fontId="14" fillId="0" borderId="0" xfId="3" applyNumberFormat="1" applyFont="1" applyProtection="1">
      <protection hidden="1"/>
    </xf>
    <xf numFmtId="0" fontId="1" fillId="0" borderId="0" xfId="3" applyAlignment="1" applyProtection="1">
      <alignment horizontal="center"/>
      <protection hidden="1"/>
    </xf>
    <xf numFmtId="2" fontId="1" fillId="0" borderId="0" xfId="3" applyNumberFormat="1" applyProtection="1">
      <protection hidden="1"/>
    </xf>
    <xf numFmtId="2" fontId="1" fillId="0" borderId="0" xfId="3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5" fillId="0" borderId="0" xfId="3" applyNumberFormat="1" applyFont="1" applyProtection="1">
      <protection hidden="1"/>
    </xf>
    <xf numFmtId="0" fontId="2" fillId="0" borderId="0" xfId="3" applyFont="1" applyAlignment="1" applyProtection="1">
      <alignment horizontal="left"/>
      <protection hidden="1"/>
    </xf>
    <xf numFmtId="2" fontId="5" fillId="0" borderId="0" xfId="3" applyNumberFormat="1" applyFont="1" applyAlignment="1" applyProtection="1">
      <alignment horizontal="left"/>
      <protection hidden="1"/>
    </xf>
    <xf numFmtId="164" fontId="2" fillId="0" borderId="0" xfId="3" applyNumberFormat="1" applyFont="1" applyAlignment="1" applyProtection="1">
      <alignment horizontal="left"/>
      <protection hidden="1"/>
    </xf>
    <xf numFmtId="164" fontId="2" fillId="0" borderId="0" xfId="3" applyNumberFormat="1" applyFont="1" applyAlignment="1" applyProtection="1">
      <alignment horizontal="right"/>
      <protection hidden="1"/>
    </xf>
    <xf numFmtId="2" fontId="4" fillId="0" borderId="0" xfId="3" applyNumberFormat="1" applyFont="1" applyAlignment="1" applyProtection="1">
      <alignment horizontal="left"/>
      <protection hidden="1"/>
    </xf>
    <xf numFmtId="0" fontId="5" fillId="0" borderId="0" xfId="3" applyFont="1" applyAlignment="1" applyProtection="1">
      <alignment horizontal="left"/>
      <protection hidden="1"/>
    </xf>
    <xf numFmtId="0" fontId="4" fillId="0" borderId="0" xfId="3" applyFont="1" applyAlignment="1" applyProtection="1">
      <alignment horizontal="left"/>
      <protection hidden="1"/>
    </xf>
    <xf numFmtId="49" fontId="2" fillId="0" borderId="0" xfId="3" applyNumberFormat="1" applyFont="1" applyAlignment="1" applyProtection="1">
      <alignment horizontal="left"/>
      <protection hidden="1"/>
    </xf>
    <xf numFmtId="49" fontId="3" fillId="0" borderId="0" xfId="3" applyNumberFormat="1" applyFont="1" applyAlignment="1" applyProtection="1">
      <alignment horizontal="left"/>
      <protection hidden="1"/>
    </xf>
    <xf numFmtId="2" fontId="2" fillId="0" borderId="0" xfId="3" applyNumberFormat="1" applyFont="1" applyAlignment="1" applyProtection="1">
      <alignment horizontal="left"/>
      <protection hidden="1"/>
    </xf>
    <xf numFmtId="164" fontId="5" fillId="0" borderId="0" xfId="3" applyNumberFormat="1" applyFont="1" applyAlignment="1" applyProtection="1">
      <alignment horizontal="left"/>
      <protection hidden="1"/>
    </xf>
    <xf numFmtId="49" fontId="5" fillId="0" borderId="0" xfId="3" applyNumberFormat="1" applyFont="1" applyAlignment="1" applyProtection="1">
      <alignment horizontal="left"/>
      <protection hidden="1"/>
    </xf>
    <xf numFmtId="49" fontId="4" fillId="0" borderId="0" xfId="3" applyNumberFormat="1" applyFont="1" applyAlignment="1" applyProtection="1">
      <alignment horizontal="left"/>
      <protection hidden="1"/>
    </xf>
    <xf numFmtId="49" fontId="7" fillId="0" borderId="0" xfId="3" applyNumberFormat="1" applyFont="1" applyAlignment="1" applyProtection="1">
      <alignment horizontal="left"/>
      <protection hidden="1"/>
    </xf>
    <xf numFmtId="164" fontId="3" fillId="0" borderId="0" xfId="3" applyNumberFormat="1" applyFont="1" applyAlignment="1" applyProtection="1">
      <alignment horizontal="left"/>
      <protection hidden="1"/>
    </xf>
    <xf numFmtId="2" fontId="7" fillId="0" borderId="0" xfId="3" applyNumberFormat="1" applyFont="1" applyAlignment="1" applyProtection="1">
      <alignment horizontal="left"/>
      <protection hidden="1"/>
    </xf>
    <xf numFmtId="164" fontId="9" fillId="0" borderId="0" xfId="2" applyNumberFormat="1" applyFont="1" applyBorder="1" applyAlignment="1" applyProtection="1">
      <alignment horizontal="left"/>
      <protection hidden="1"/>
    </xf>
    <xf numFmtId="164" fontId="2" fillId="0" borderId="0" xfId="3" applyNumberFormat="1" applyFont="1" applyAlignment="1" applyProtection="1">
      <alignment horizontal="center"/>
      <protection hidden="1"/>
    </xf>
    <xf numFmtId="49" fontId="4" fillId="0" borderId="0" xfId="3" applyNumberFormat="1" applyFont="1" applyAlignment="1" applyProtection="1">
      <alignment horizontal="center"/>
      <protection hidden="1"/>
    </xf>
    <xf numFmtId="49" fontId="7" fillId="0" borderId="0" xfId="3" applyNumberFormat="1" applyFont="1" applyAlignment="1" applyProtection="1">
      <alignment horizontal="center"/>
      <protection hidden="1"/>
    </xf>
    <xf numFmtId="2" fontId="4" fillId="0" borderId="0" xfId="3" applyNumberFormat="1" applyFont="1" applyAlignment="1" applyProtection="1">
      <alignment horizontal="center"/>
      <protection hidden="1"/>
    </xf>
    <xf numFmtId="164" fontId="7" fillId="0" borderId="6" xfId="3" applyNumberFormat="1" applyFont="1" applyBorder="1" applyAlignment="1" applyProtection="1">
      <alignment horizontal="center"/>
      <protection hidden="1"/>
    </xf>
    <xf numFmtId="0" fontId="7" fillId="0" borderId="15" xfId="3" applyFont="1" applyBorder="1" applyAlignment="1" applyProtection="1">
      <alignment horizontal="center"/>
      <protection hidden="1"/>
    </xf>
    <xf numFmtId="0" fontId="7" fillId="0" borderId="7" xfId="3" applyFont="1" applyBorder="1" applyAlignment="1" applyProtection="1">
      <alignment horizontal="center"/>
      <protection hidden="1"/>
    </xf>
    <xf numFmtId="0" fontId="7" fillId="0" borderId="8" xfId="3" applyFont="1" applyBorder="1" applyAlignment="1" applyProtection="1">
      <alignment horizontal="center"/>
      <protection hidden="1"/>
    </xf>
    <xf numFmtId="2" fontId="7" fillId="0" borderId="8" xfId="3" applyNumberFormat="1" applyFont="1" applyBorder="1" applyAlignment="1" applyProtection="1">
      <alignment horizontal="center"/>
      <protection hidden="1"/>
    </xf>
    <xf numFmtId="0" fontId="7" fillId="0" borderId="9" xfId="3" applyFont="1" applyBorder="1" applyAlignment="1" applyProtection="1">
      <alignment horizontal="center"/>
      <protection hidden="1"/>
    </xf>
    <xf numFmtId="164" fontId="7" fillId="0" borderId="10" xfId="3" applyNumberFormat="1" applyFont="1" applyBorder="1" applyAlignment="1" applyProtection="1">
      <alignment horizontal="center"/>
      <protection hidden="1"/>
    </xf>
    <xf numFmtId="0" fontId="7" fillId="0" borderId="11" xfId="3" applyFont="1" applyBorder="1" applyProtection="1">
      <protection hidden="1"/>
    </xf>
    <xf numFmtId="0" fontId="7" fillId="0" borderId="12" xfId="3" applyFont="1" applyBorder="1" applyAlignment="1" applyProtection="1">
      <alignment horizontal="center"/>
      <protection hidden="1"/>
    </xf>
    <xf numFmtId="0" fontId="7" fillId="0" borderId="13" xfId="3" applyFont="1" applyBorder="1" applyAlignment="1" applyProtection="1">
      <alignment horizontal="center"/>
      <protection hidden="1"/>
    </xf>
    <xf numFmtId="2" fontId="7" fillId="0" borderId="13" xfId="3" applyNumberFormat="1" applyFont="1" applyBorder="1" applyAlignment="1" applyProtection="1">
      <alignment horizontal="center"/>
      <protection hidden="1"/>
    </xf>
    <xf numFmtId="0" fontId="7" fillId="0" borderId="14" xfId="3" applyFont="1" applyBorder="1" applyAlignment="1" applyProtection="1">
      <alignment horizontal="center"/>
      <protection hidden="1"/>
    </xf>
    <xf numFmtId="164" fontId="5" fillId="0" borderId="16" xfId="3" applyNumberFormat="1" applyFont="1" applyBorder="1" applyAlignment="1" applyProtection="1">
      <alignment horizontal="center"/>
      <protection hidden="1"/>
    </xf>
    <xf numFmtId="0" fontId="5" fillId="0" borderId="5" xfId="3" applyFont="1" applyBorder="1" applyAlignment="1" applyProtection="1">
      <alignment horizontal="center"/>
      <protection hidden="1"/>
    </xf>
    <xf numFmtId="1" fontId="5" fillId="0" borderId="5" xfId="3" applyNumberFormat="1" applyFont="1" applyBorder="1" applyAlignment="1" applyProtection="1">
      <alignment horizontal="center"/>
      <protection hidden="1"/>
    </xf>
    <xf numFmtId="0" fontId="5" fillId="0" borderId="17" xfId="3" applyFont="1" applyBorder="1" applyAlignment="1" applyProtection="1">
      <alignment horizontal="center"/>
      <protection hidden="1"/>
    </xf>
    <xf numFmtId="164" fontId="2" fillId="0" borderId="18" xfId="3" applyNumberFormat="1" applyFont="1" applyBorder="1" applyAlignment="1" applyProtection="1">
      <alignment horizontal="center"/>
      <protection hidden="1"/>
    </xf>
    <xf numFmtId="0" fontId="2" fillId="0" borderId="1" xfId="3" applyFont="1" applyBorder="1" applyAlignment="1" applyProtection="1">
      <alignment horizontal="left"/>
      <protection hidden="1"/>
    </xf>
    <xf numFmtId="165" fontId="2" fillId="0" borderId="1" xfId="3" applyNumberFormat="1" applyFont="1" applyBorder="1" applyAlignment="1" applyProtection="1">
      <alignment horizontal="center"/>
      <protection hidden="1"/>
    </xf>
    <xf numFmtId="2" fontId="2" fillId="0" borderId="1" xfId="3" applyNumberFormat="1" applyFont="1" applyBorder="1" applyAlignment="1" applyProtection="1">
      <alignment horizontal="center"/>
      <protection hidden="1"/>
    </xf>
    <xf numFmtId="0" fontId="2" fillId="0" borderId="1" xfId="3" applyFont="1" applyBorder="1" applyAlignment="1" applyProtection="1">
      <alignment horizontal="center"/>
      <protection hidden="1"/>
    </xf>
    <xf numFmtId="164" fontId="4" fillId="0" borderId="20" xfId="1" applyNumberFormat="1" applyFont="1" applyBorder="1" applyAlignment="1" applyProtection="1">
      <alignment horizontal="center"/>
      <protection hidden="1"/>
    </xf>
    <xf numFmtId="0" fontId="7" fillId="0" borderId="2" xfId="1" applyFont="1" applyBorder="1" applyProtection="1">
      <protection hidden="1"/>
    </xf>
    <xf numFmtId="0" fontId="4" fillId="0" borderId="3" xfId="1" applyFont="1" applyBorder="1" applyAlignment="1" applyProtection="1">
      <alignment horizontal="center"/>
      <protection hidden="1"/>
    </xf>
    <xf numFmtId="2" fontId="4" fillId="0" borderId="3" xfId="1" applyNumberFormat="1" applyFont="1" applyBorder="1" applyAlignment="1" applyProtection="1">
      <alignment horizontal="center"/>
      <protection hidden="1"/>
    </xf>
    <xf numFmtId="0" fontId="4" fillId="0" borderId="21" xfId="1" applyFont="1" applyBorder="1" applyAlignment="1" applyProtection="1">
      <alignment horizontal="center"/>
      <protection hidden="1"/>
    </xf>
    <xf numFmtId="164" fontId="4" fillId="0" borderId="22" xfId="1" applyNumberFormat="1" applyFont="1" applyBorder="1" applyAlignment="1" applyProtection="1">
      <alignment horizontal="center"/>
      <protection hidden="1"/>
    </xf>
    <xf numFmtId="0" fontId="7" fillId="0" borderId="4" xfId="1" applyFont="1" applyBorder="1" applyProtection="1">
      <protection hidden="1"/>
    </xf>
    <xf numFmtId="0" fontId="4" fillId="0" borderId="4" xfId="1" applyFont="1" applyBorder="1" applyAlignment="1" applyProtection="1">
      <alignment horizontal="center"/>
      <protection hidden="1"/>
    </xf>
    <xf numFmtId="2" fontId="4" fillId="0" borderId="4" xfId="1" applyNumberFormat="1" applyFont="1" applyBorder="1" applyAlignment="1" applyProtection="1">
      <alignment horizontal="center"/>
      <protection hidden="1"/>
    </xf>
    <xf numFmtId="0" fontId="4" fillId="0" borderId="23" xfId="1" applyFont="1" applyBorder="1" applyAlignment="1" applyProtection="1">
      <alignment horizontal="center"/>
      <protection hidden="1"/>
    </xf>
    <xf numFmtId="164" fontId="4" fillId="0" borderId="24" xfId="1" applyNumberFormat="1" applyFont="1" applyBorder="1" applyAlignment="1" applyProtection="1">
      <alignment horizontal="center"/>
      <protection hidden="1"/>
    </xf>
    <xf numFmtId="0" fontId="7" fillId="0" borderId="25" xfId="1" applyFont="1" applyBorder="1" applyProtection="1">
      <protection hidden="1"/>
    </xf>
    <xf numFmtId="0" fontId="4" fillId="0" borderId="25" xfId="1" applyFont="1" applyBorder="1" applyAlignment="1" applyProtection="1">
      <alignment horizontal="center"/>
      <protection hidden="1"/>
    </xf>
    <xf numFmtId="2" fontId="4" fillId="0" borderId="25" xfId="1" applyNumberFormat="1" applyFont="1" applyBorder="1" applyAlignment="1" applyProtection="1">
      <alignment horizontal="center"/>
      <protection hidden="1"/>
    </xf>
    <xf numFmtId="0" fontId="4" fillId="0" borderId="26" xfId="1" applyFont="1" applyBorder="1" applyAlignment="1" applyProtection="1">
      <alignment horizontal="center"/>
      <protection hidden="1"/>
    </xf>
    <xf numFmtId="0" fontId="3" fillId="0" borderId="0" xfId="3" applyFont="1" applyAlignment="1" applyProtection="1">
      <alignment horizontal="center"/>
      <protection hidden="1"/>
    </xf>
    <xf numFmtId="0" fontId="2" fillId="0" borderId="0" xfId="3" applyFont="1" applyAlignment="1" applyProtection="1">
      <alignment horizontal="center"/>
      <protection hidden="1"/>
    </xf>
    <xf numFmtId="2" fontId="2" fillId="0" borderId="0" xfId="3" applyNumberFormat="1" applyFont="1" applyAlignment="1" applyProtection="1">
      <alignment horizontal="center"/>
      <protection hidden="1"/>
    </xf>
    <xf numFmtId="0" fontId="5" fillId="0" borderId="0" xfId="3" applyFont="1" applyProtection="1">
      <protection hidden="1"/>
    </xf>
    <xf numFmtId="0" fontId="7" fillId="0" borderId="0" xfId="3" applyFont="1" applyAlignment="1" applyProtection="1">
      <alignment horizontal="center"/>
      <protection hidden="1"/>
    </xf>
    <xf numFmtId="0" fontId="5" fillId="0" borderId="0" xfId="3" applyFont="1" applyAlignment="1" applyProtection="1">
      <alignment horizontal="center"/>
      <protection hidden="1"/>
    </xf>
    <xf numFmtId="2" fontId="5" fillId="0" borderId="0" xfId="3" applyNumberFormat="1" applyFont="1" applyAlignment="1" applyProtection="1">
      <alignment horizontal="center"/>
      <protection hidden="1"/>
    </xf>
    <xf numFmtId="164" fontId="5" fillId="0" borderId="34" xfId="3" applyNumberFormat="1" applyFont="1" applyBorder="1" applyAlignment="1" applyProtection="1">
      <alignment horizontal="left"/>
      <protection hidden="1"/>
    </xf>
    <xf numFmtId="164" fontId="5" fillId="0" borderId="34" xfId="3" applyNumberFormat="1" applyFont="1" applyBorder="1" applyAlignment="1" applyProtection="1">
      <alignment horizontal="center"/>
      <protection hidden="1"/>
    </xf>
    <xf numFmtId="164" fontId="5" fillId="0" borderId="39" xfId="3" applyNumberFormat="1" applyFont="1" applyBorder="1" applyAlignment="1" applyProtection="1">
      <alignment horizontal="center"/>
      <protection hidden="1"/>
    </xf>
    <xf numFmtId="0" fontId="3" fillId="0" borderId="0" xfId="3" applyFont="1" applyAlignment="1" applyProtection="1">
      <alignment horizontal="left"/>
      <protection hidden="1"/>
    </xf>
    <xf numFmtId="0" fontId="2" fillId="0" borderId="0" xfId="3" applyFont="1" applyAlignment="1" applyProtection="1">
      <alignment horizontal="right"/>
      <protection hidden="1"/>
    </xf>
    <xf numFmtId="164" fontId="7" fillId="0" borderId="0" xfId="3" applyNumberFormat="1" applyFont="1" applyAlignment="1" applyProtection="1">
      <alignment horizontal="left"/>
      <protection hidden="1"/>
    </xf>
    <xf numFmtId="2" fontId="3" fillId="0" borderId="0" xfId="3" applyNumberFormat="1" applyFont="1" applyAlignment="1" applyProtection="1">
      <alignment horizontal="left"/>
      <protection hidden="1"/>
    </xf>
    <xf numFmtId="0" fontId="7" fillId="0" borderId="0" xfId="3" applyFont="1" applyAlignment="1" applyProtection="1">
      <alignment horizontal="left"/>
      <protection hidden="1"/>
    </xf>
    <xf numFmtId="0" fontId="1" fillId="0" borderId="0" xfId="1" applyAlignment="1" applyProtection="1">
      <alignment horizontal="left"/>
      <protection hidden="1"/>
    </xf>
    <xf numFmtId="164" fontId="7" fillId="0" borderId="22" xfId="3" applyNumberFormat="1" applyFont="1" applyBorder="1" applyAlignment="1" applyProtection="1">
      <alignment horizontal="left"/>
      <protection hidden="1"/>
    </xf>
    <xf numFmtId="0" fontId="1" fillId="0" borderId="36" xfId="1" applyBorder="1" applyAlignment="1" applyProtection="1">
      <alignment horizontal="left"/>
      <protection hidden="1"/>
    </xf>
    <xf numFmtId="0" fontId="1" fillId="0" borderId="0" xfId="3" applyAlignment="1" applyProtection="1">
      <alignment horizontal="left"/>
      <protection hidden="1"/>
    </xf>
    <xf numFmtId="2" fontId="1" fillId="0" borderId="0" xfId="3" applyNumberFormat="1" applyAlignment="1" applyProtection="1">
      <alignment horizontal="left"/>
      <protection hidden="1"/>
    </xf>
    <xf numFmtId="2" fontId="3" fillId="0" borderId="0" xfId="3" applyNumberFormat="1" applyFont="1" applyAlignment="1" applyProtection="1">
      <alignment horizontal="center"/>
      <protection hidden="1"/>
    </xf>
    <xf numFmtId="0" fontId="3" fillId="0" borderId="0" xfId="3" applyFont="1" applyAlignment="1" applyProtection="1">
      <alignment horizontal="right"/>
      <protection hidden="1"/>
    </xf>
    <xf numFmtId="164" fontId="4" fillId="0" borderId="38" xfId="3" applyNumberFormat="1" applyFont="1" applyBorder="1" applyAlignment="1" applyProtection="1">
      <alignment horizontal="left"/>
      <protection hidden="1"/>
    </xf>
    <xf numFmtId="0" fontId="3" fillId="0" borderId="27" xfId="3" applyFont="1" applyBorder="1" applyAlignment="1" applyProtection="1">
      <alignment horizontal="left"/>
      <protection hidden="1"/>
    </xf>
    <xf numFmtId="164" fontId="1" fillId="0" borderId="0" xfId="1" applyNumberFormat="1" applyAlignment="1" applyProtection="1">
      <alignment horizontal="left"/>
      <protection hidden="1"/>
    </xf>
    <xf numFmtId="2" fontId="1" fillId="0" borderId="0" xfId="1" applyNumberFormat="1" applyAlignment="1" applyProtection="1">
      <alignment horizontal="left"/>
      <protection hidden="1"/>
    </xf>
    <xf numFmtId="0" fontId="1" fillId="0" borderId="0" xfId="1" applyProtection="1">
      <protection hidden="1"/>
    </xf>
    <xf numFmtId="0" fontId="11" fillId="0" borderId="0" xfId="1" applyFont="1" applyAlignment="1" applyProtection="1">
      <alignment horizontal="center"/>
      <protection hidden="1"/>
    </xf>
    <xf numFmtId="164" fontId="2" fillId="0" borderId="0" xfId="3" applyNumberFormat="1" applyFont="1" applyAlignment="1" applyProtection="1">
      <alignment horizontal="left"/>
      <protection locked="0" hidden="1"/>
    </xf>
    <xf numFmtId="165" fontId="5" fillId="0" borderId="0" xfId="3" applyNumberFormat="1" applyFont="1" applyAlignment="1" applyProtection="1">
      <alignment horizontal="left"/>
      <protection locked="0" hidden="1"/>
    </xf>
    <xf numFmtId="164" fontId="2" fillId="0" borderId="18" xfId="3" applyNumberFormat="1" applyFont="1" applyBorder="1" applyAlignment="1" applyProtection="1">
      <alignment horizontal="center"/>
      <protection locked="0" hidden="1"/>
    </xf>
    <xf numFmtId="0" fontId="2" fillId="0" borderId="1" xfId="3" applyFont="1" applyBorder="1" applyAlignment="1" applyProtection="1">
      <alignment horizontal="left"/>
      <protection locked="0" hidden="1"/>
    </xf>
    <xf numFmtId="165" fontId="2" fillId="0" borderId="1" xfId="3" applyNumberFormat="1" applyFont="1" applyBorder="1" applyAlignment="1" applyProtection="1">
      <alignment horizontal="center"/>
      <protection locked="0" hidden="1"/>
    </xf>
    <xf numFmtId="165" fontId="2" fillId="0" borderId="19" xfId="3" applyNumberFormat="1" applyFont="1" applyBorder="1" applyAlignment="1" applyProtection="1">
      <alignment horizontal="center"/>
      <protection locked="0" hidden="1"/>
    </xf>
    <xf numFmtId="0" fontId="7" fillId="0" borderId="0" xfId="3" applyFont="1" applyAlignment="1" applyProtection="1">
      <alignment horizontal="left"/>
      <protection locked="0" hidden="1"/>
    </xf>
    <xf numFmtId="2" fontId="7" fillId="0" borderId="0" xfId="3" applyNumberFormat="1" applyFont="1" applyAlignment="1" applyProtection="1">
      <alignment horizontal="left"/>
      <protection locked="0" hidden="1"/>
    </xf>
    <xf numFmtId="0" fontId="3" fillId="0" borderId="0" xfId="3" applyFont="1" applyAlignment="1" applyProtection="1">
      <alignment horizontal="left"/>
      <protection locked="0" hidden="1"/>
    </xf>
    <xf numFmtId="0" fontId="16" fillId="0" borderId="58" xfId="0" applyFont="1" applyBorder="1" applyAlignment="1">
      <alignment horizontal="center"/>
    </xf>
    <xf numFmtId="2" fontId="16" fillId="0" borderId="31" xfId="0" applyNumberFormat="1" applyFont="1" applyBorder="1" applyAlignment="1">
      <alignment horizontal="center"/>
    </xf>
    <xf numFmtId="0" fontId="16" fillId="0" borderId="58" xfId="0" applyFont="1" applyBorder="1" applyAlignment="1">
      <alignment horizontal="center" vertical="center"/>
    </xf>
    <xf numFmtId="49" fontId="2" fillId="0" borderId="29" xfId="3" applyNumberFormat="1" applyFont="1" applyBorder="1" applyAlignment="1" applyProtection="1">
      <alignment horizontal="left"/>
      <protection locked="0" hidden="1"/>
    </xf>
    <xf numFmtId="165" fontId="2" fillId="0" borderId="30" xfId="3" applyNumberFormat="1" applyFont="1" applyBorder="1" applyAlignment="1" applyProtection="1">
      <alignment horizontal="left"/>
      <protection locked="0" hidden="1"/>
    </xf>
    <xf numFmtId="49" fontId="2" fillId="0" borderId="28" xfId="3" applyNumberFormat="1" applyFont="1" applyBorder="1" applyAlignment="1" applyProtection="1">
      <alignment horizontal="left"/>
      <protection locked="0" hidden="1"/>
    </xf>
    <xf numFmtId="165" fontId="2" fillId="0" borderId="31" xfId="3" applyNumberFormat="1" applyFont="1" applyBorder="1" applyAlignment="1" applyProtection="1">
      <alignment horizontal="left"/>
      <protection locked="0" hidden="1"/>
    </xf>
    <xf numFmtId="49" fontId="2" fillId="0" borderId="32" xfId="3" applyNumberFormat="1" applyFont="1" applyBorder="1" applyAlignment="1" applyProtection="1">
      <alignment horizontal="left"/>
      <protection locked="0" hidden="1"/>
    </xf>
    <xf numFmtId="165" fontId="2" fillId="0" borderId="33" xfId="3" applyNumberFormat="1" applyFont="1" applyBorder="1" applyAlignment="1" applyProtection="1">
      <alignment horizontal="left"/>
      <protection locked="0" hidden="1"/>
    </xf>
    <xf numFmtId="164" fontId="4" fillId="0" borderId="0" xfId="3" applyNumberFormat="1" applyFont="1" applyProtection="1">
      <protection hidden="1"/>
    </xf>
    <xf numFmtId="164" fontId="3" fillId="0" borderId="0" xfId="3" applyNumberFormat="1" applyFont="1" applyAlignment="1">
      <alignment horizontal="left"/>
    </xf>
    <xf numFmtId="164" fontId="3" fillId="0" borderId="0" xfId="3" applyNumberFormat="1" applyFont="1" applyAlignment="1">
      <alignment horizontal="center"/>
    </xf>
    <xf numFmtId="0" fontId="3" fillId="0" borderId="0" xfId="3" applyFont="1" applyAlignment="1">
      <alignment horizontal="left"/>
    </xf>
    <xf numFmtId="2" fontId="3" fillId="0" borderId="0" xfId="3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" fillId="0" borderId="0" xfId="1" applyAlignment="1">
      <alignment horizontal="left"/>
    </xf>
    <xf numFmtId="2" fontId="7" fillId="0" borderId="0" xfId="3" applyNumberFormat="1" applyFont="1" applyAlignment="1">
      <alignment horizontal="left"/>
    </xf>
    <xf numFmtId="164" fontId="7" fillId="0" borderId="0" xfId="3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59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1" fontId="19" fillId="0" borderId="39" xfId="0" applyNumberFormat="1" applyFont="1" applyBorder="1" applyAlignment="1">
      <alignment horizontal="center"/>
    </xf>
    <xf numFmtId="0" fontId="19" fillId="2" borderId="59" xfId="0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0" fontId="16" fillId="0" borderId="54" xfId="0" applyFont="1" applyBorder="1" applyAlignment="1">
      <alignment horizontal="center" vertical="center"/>
    </xf>
    <xf numFmtId="0" fontId="19" fillId="2" borderId="65" xfId="0" applyFont="1" applyFill="1" applyBorder="1" applyAlignment="1">
      <alignment horizontal="center"/>
    </xf>
    <xf numFmtId="2" fontId="16" fillId="0" borderId="3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64" fontId="22" fillId="0" borderId="0" xfId="2" applyNumberFormat="1" applyFont="1" applyBorder="1" applyAlignment="1" applyProtection="1">
      <alignment horizontal="left"/>
      <protection hidden="1"/>
    </xf>
    <xf numFmtId="0" fontId="14" fillId="0" borderId="0" xfId="1" applyFont="1" applyAlignment="1" applyProtection="1">
      <alignment horizontal="left"/>
      <protection hidden="1"/>
    </xf>
    <xf numFmtId="0" fontId="17" fillId="0" borderId="0" xfId="1" applyFont="1" applyAlignment="1" applyProtection="1">
      <alignment horizontal="left"/>
      <protection hidden="1"/>
    </xf>
    <xf numFmtId="0" fontId="19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0" fontId="19" fillId="2" borderId="34" xfId="0" applyFont="1" applyFill="1" applyBorder="1" applyAlignment="1">
      <alignment horizontal="center" vertical="center"/>
    </xf>
    <xf numFmtId="2" fontId="16" fillId="4" borderId="31" xfId="0" applyNumberFormat="1" applyFont="1" applyFill="1" applyBorder="1" applyAlignment="1">
      <alignment horizontal="center"/>
    </xf>
    <xf numFmtId="2" fontId="16" fillId="4" borderId="30" xfId="0" applyNumberFormat="1" applyFont="1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2" fontId="16" fillId="0" borderId="56" xfId="0" applyNumberFormat="1" applyFont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2" fontId="19" fillId="2" borderId="39" xfId="0" applyNumberFormat="1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2" fontId="16" fillId="0" borderId="66" xfId="0" applyNumberFormat="1" applyFont="1" applyBorder="1" applyAlignment="1">
      <alignment horizontal="center" vertical="center"/>
    </xf>
    <xf numFmtId="2" fontId="16" fillId="4" borderId="31" xfId="0" applyNumberFormat="1" applyFont="1" applyFill="1" applyBorder="1" applyAlignment="1">
      <alignment horizontal="center" vertical="center"/>
    </xf>
    <xf numFmtId="2" fontId="19" fillId="2" borderId="66" xfId="0" applyNumberFormat="1" applyFont="1" applyFill="1" applyBorder="1" applyAlignment="1">
      <alignment horizontal="center" vertical="center"/>
    </xf>
    <xf numFmtId="2" fontId="16" fillId="4" borderId="33" xfId="0" applyNumberFormat="1" applyFont="1" applyFill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2" fontId="16" fillId="4" borderId="30" xfId="0" applyNumberFormat="1" applyFont="1" applyFill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0" fontId="18" fillId="4" borderId="28" xfId="0" applyFont="1" applyFill="1" applyBorder="1" applyAlignment="1">
      <alignment vertical="center"/>
    </xf>
    <xf numFmtId="2" fontId="18" fillId="0" borderId="31" xfId="0" applyNumberFormat="1" applyFont="1" applyBorder="1" applyAlignment="1">
      <alignment horizontal="center" vertical="center"/>
    </xf>
    <xf numFmtId="2" fontId="16" fillId="0" borderId="63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24" fillId="0" borderId="0" xfId="3" applyNumberFormat="1" applyFont="1" applyAlignment="1" applyProtection="1">
      <alignment horizontal="left"/>
      <protection hidden="1"/>
    </xf>
    <xf numFmtId="0" fontId="16" fillId="0" borderId="64" xfId="0" applyFont="1" applyBorder="1" applyAlignment="1">
      <alignment horizontal="center"/>
    </xf>
    <xf numFmtId="0" fontId="18" fillId="4" borderId="29" xfId="0" applyFont="1" applyFill="1" applyBorder="1"/>
    <xf numFmtId="0" fontId="18" fillId="4" borderId="28" xfId="0" applyFont="1" applyFill="1" applyBorder="1"/>
    <xf numFmtId="0" fontId="18" fillId="4" borderId="28" xfId="0" applyFont="1" applyFill="1" applyBorder="1" applyAlignment="1">
      <alignment horizontal="left"/>
    </xf>
    <xf numFmtId="2" fontId="16" fillId="0" borderId="68" xfId="0" applyNumberFormat="1" applyFont="1" applyBorder="1" applyAlignment="1">
      <alignment horizontal="center" vertical="center"/>
    </xf>
    <xf numFmtId="0" fontId="18" fillId="4" borderId="32" xfId="0" applyFont="1" applyFill="1" applyBorder="1" applyAlignment="1">
      <alignment vertical="center"/>
    </xf>
    <xf numFmtId="0" fontId="16" fillId="4" borderId="58" xfId="0" applyFont="1" applyFill="1" applyBorder="1" applyAlignment="1">
      <alignment horizontal="center"/>
    </xf>
    <xf numFmtId="0" fontId="18" fillId="4" borderId="29" xfId="0" applyFont="1" applyFill="1" applyBorder="1" applyAlignment="1">
      <alignment vertical="center"/>
    </xf>
    <xf numFmtId="0" fontId="16" fillId="4" borderId="64" xfId="0" applyFont="1" applyFill="1" applyBorder="1" applyAlignment="1">
      <alignment horizontal="center"/>
    </xf>
    <xf numFmtId="0" fontId="18" fillId="4" borderId="55" xfId="0" applyFont="1" applyFill="1" applyBorder="1" applyAlignment="1">
      <alignment vertical="center"/>
    </xf>
    <xf numFmtId="0" fontId="18" fillId="4" borderId="62" xfId="0" applyFont="1" applyFill="1" applyBorder="1" applyAlignment="1">
      <alignment vertical="center"/>
    </xf>
    <xf numFmtId="0" fontId="16" fillId="4" borderId="54" xfId="0" applyFont="1" applyFill="1" applyBorder="1" applyAlignment="1">
      <alignment horizontal="center"/>
    </xf>
    <xf numFmtId="2" fontId="16" fillId="4" borderId="56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18" fillId="0" borderId="28" xfId="0" applyFont="1" applyBorder="1" applyAlignment="1">
      <alignment vertical="center"/>
    </xf>
    <xf numFmtId="0" fontId="19" fillId="0" borderId="6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2" fontId="19" fillId="0" borderId="6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2" fontId="16" fillId="0" borderId="69" xfId="0" applyNumberFormat="1" applyFont="1" applyBorder="1" applyAlignment="1">
      <alignment horizontal="center" vertical="center"/>
    </xf>
    <xf numFmtId="2" fontId="16" fillId="0" borderId="67" xfId="0" applyNumberFormat="1" applyFont="1" applyBorder="1" applyAlignment="1">
      <alignment horizontal="center" vertical="center"/>
    </xf>
    <xf numFmtId="0" fontId="18" fillId="4" borderId="28" xfId="0" applyFont="1" applyFill="1" applyBorder="1" applyAlignment="1">
      <alignment horizontal="left" vertical="center"/>
    </xf>
    <xf numFmtId="2" fontId="18" fillId="0" borderId="67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2" fontId="19" fillId="2" borderId="61" xfId="0" applyNumberFormat="1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2" fontId="18" fillId="4" borderId="63" xfId="0" applyNumberFormat="1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left" vertical="center"/>
    </xf>
    <xf numFmtId="2" fontId="16" fillId="4" borderId="56" xfId="0" applyNumberFormat="1" applyFont="1" applyFill="1" applyBorder="1" applyAlignment="1">
      <alignment horizontal="center" vertical="center"/>
    </xf>
    <xf numFmtId="0" fontId="16" fillId="4" borderId="57" xfId="0" applyFont="1" applyFill="1" applyBorder="1" applyAlignment="1">
      <alignment horizontal="center" vertical="center"/>
    </xf>
    <xf numFmtId="2" fontId="19" fillId="0" borderId="56" xfId="0" applyNumberFormat="1" applyFont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left" vertical="center"/>
    </xf>
    <xf numFmtId="0" fontId="18" fillId="4" borderId="55" xfId="0" applyFont="1" applyFill="1" applyBorder="1" applyAlignment="1">
      <alignment horizontal="left"/>
    </xf>
    <xf numFmtId="0" fontId="18" fillId="4" borderId="29" xfId="0" applyFont="1" applyFill="1" applyBorder="1" applyAlignment="1">
      <alignment horizontal="left"/>
    </xf>
    <xf numFmtId="0" fontId="16" fillId="4" borderId="28" xfId="0" applyFont="1" applyFill="1" applyBorder="1" applyAlignment="1">
      <alignment horizontal="left" vertical="center"/>
    </xf>
    <xf numFmtId="2" fontId="18" fillId="4" borderId="31" xfId="0" applyNumberFormat="1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/>
      <protection locked="0" hidden="1"/>
    </xf>
    <xf numFmtId="164" fontId="7" fillId="0" borderId="7" xfId="3" applyNumberFormat="1" applyFont="1" applyBorder="1" applyAlignment="1" applyProtection="1">
      <alignment horizontal="left"/>
      <protection hidden="1"/>
    </xf>
    <xf numFmtId="49" fontId="2" fillId="0" borderId="40" xfId="3" applyNumberFormat="1" applyFont="1" applyBorder="1" applyAlignment="1" applyProtection="1">
      <alignment horizontal="left"/>
      <protection locked="0" hidden="1"/>
    </xf>
    <xf numFmtId="49" fontId="2" fillId="0" borderId="27" xfId="3" applyNumberFormat="1" applyFont="1" applyBorder="1" applyAlignment="1" applyProtection="1">
      <alignment horizontal="left"/>
      <protection locked="0" hidden="1"/>
    </xf>
    <xf numFmtId="49" fontId="2" fillId="0" borderId="41" xfId="3" applyNumberFormat="1" applyFont="1" applyBorder="1" applyAlignment="1" applyProtection="1">
      <alignment horizontal="left"/>
      <protection locked="0" hidden="1"/>
    </xf>
    <xf numFmtId="49" fontId="2" fillId="0" borderId="42" xfId="3" applyNumberFormat="1" applyFont="1" applyBorder="1" applyAlignment="1" applyProtection="1">
      <alignment horizontal="left"/>
      <protection locked="0" hidden="1"/>
    </xf>
    <xf numFmtId="0" fontId="1" fillId="0" borderId="0" xfId="1" applyAlignment="1" applyProtection="1">
      <alignment horizontal="left"/>
      <protection locked="0" hidden="1"/>
    </xf>
    <xf numFmtId="0" fontId="1" fillId="0" borderId="36" xfId="1" applyBorder="1" applyAlignment="1" applyProtection="1">
      <alignment horizontal="left"/>
      <protection locked="0" hidden="1"/>
    </xf>
    <xf numFmtId="49" fontId="2" fillId="0" borderId="38" xfId="3" applyNumberFormat="1" applyFont="1" applyBorder="1" applyAlignment="1" applyProtection="1">
      <alignment horizontal="left"/>
      <protection locked="0" hidden="1"/>
    </xf>
    <xf numFmtId="49" fontId="2" fillId="0" borderId="47" xfId="3" applyNumberFormat="1" applyFont="1" applyBorder="1" applyAlignment="1" applyProtection="1">
      <alignment horizontal="left"/>
      <protection locked="0" hidden="1"/>
    </xf>
    <xf numFmtId="49" fontId="2" fillId="0" borderId="48" xfId="3" applyNumberFormat="1" applyFont="1" applyBorder="1" applyAlignment="1" applyProtection="1">
      <alignment horizontal="left"/>
      <protection locked="0" hidden="1"/>
    </xf>
    <xf numFmtId="49" fontId="2" fillId="0" borderId="49" xfId="3" applyNumberFormat="1" applyFont="1" applyBorder="1" applyAlignment="1" applyProtection="1">
      <alignment horizontal="left"/>
      <protection locked="0" hidden="1"/>
    </xf>
    <xf numFmtId="164" fontId="3" fillId="0" borderId="22" xfId="3" applyNumberFormat="1" applyFont="1" applyBorder="1" applyAlignment="1">
      <alignment horizontal="left"/>
    </xf>
    <xf numFmtId="0" fontId="1" fillId="0" borderId="0" xfId="1" applyAlignment="1">
      <alignment horizontal="left"/>
    </xf>
    <xf numFmtId="0" fontId="1" fillId="0" borderId="36" xfId="1" applyBorder="1" applyAlignment="1">
      <alignment horizontal="left"/>
    </xf>
    <xf numFmtId="0" fontId="3" fillId="0" borderId="0" xfId="3" applyFont="1" applyAlignment="1" applyProtection="1">
      <alignment horizontal="left"/>
      <protection hidden="1"/>
    </xf>
    <xf numFmtId="164" fontId="2" fillId="0" borderId="0" xfId="3" applyNumberFormat="1" applyFont="1" applyAlignment="1" applyProtection="1">
      <alignment horizontal="left"/>
      <protection hidden="1"/>
    </xf>
    <xf numFmtId="49" fontId="2" fillId="0" borderId="53" xfId="3" applyNumberFormat="1" applyFont="1" applyBorder="1" applyAlignment="1" applyProtection="1">
      <alignment horizontal="left"/>
      <protection locked="0" hidden="1"/>
    </xf>
    <xf numFmtId="49" fontId="2" fillId="0" borderId="52" xfId="3" applyNumberFormat="1" applyFont="1" applyBorder="1" applyAlignment="1" applyProtection="1">
      <alignment horizontal="left"/>
      <protection locked="0" hidden="1"/>
    </xf>
    <xf numFmtId="49" fontId="2" fillId="0" borderId="50" xfId="3" applyNumberFormat="1" applyFont="1" applyBorder="1" applyAlignment="1" applyProtection="1">
      <alignment horizontal="left"/>
      <protection locked="0" hidden="1"/>
    </xf>
    <xf numFmtId="49" fontId="2" fillId="0" borderId="51" xfId="3" applyNumberFormat="1" applyFont="1" applyBorder="1" applyAlignment="1" applyProtection="1">
      <alignment horizontal="left"/>
      <protection locked="0" hidden="1"/>
    </xf>
    <xf numFmtId="164" fontId="2" fillId="0" borderId="0" xfId="3" applyNumberFormat="1" applyFont="1" applyAlignment="1" applyProtection="1">
      <alignment horizontal="left"/>
      <protection locked="0" hidden="1"/>
    </xf>
    <xf numFmtId="164" fontId="5" fillId="0" borderId="43" xfId="3" applyNumberFormat="1" applyFont="1" applyBorder="1" applyAlignment="1" applyProtection="1">
      <alignment horizontal="left"/>
      <protection hidden="1"/>
    </xf>
    <xf numFmtId="164" fontId="5" fillId="0" borderId="44" xfId="3" applyNumberFormat="1" applyFont="1" applyBorder="1" applyAlignment="1" applyProtection="1">
      <alignment horizontal="left"/>
      <protection hidden="1"/>
    </xf>
    <xf numFmtId="164" fontId="5" fillId="0" borderId="45" xfId="3" applyNumberFormat="1" applyFont="1" applyBorder="1" applyAlignment="1" applyProtection="1">
      <alignment horizontal="left"/>
      <protection hidden="1"/>
    </xf>
    <xf numFmtId="164" fontId="5" fillId="0" borderId="46" xfId="3" applyNumberFormat="1" applyFont="1" applyBorder="1" applyAlignment="1" applyProtection="1">
      <alignment horizontal="left"/>
      <protection hidden="1"/>
    </xf>
    <xf numFmtId="164" fontId="6" fillId="0" borderId="0" xfId="3" applyNumberFormat="1" applyFont="1" applyAlignment="1" applyProtection="1">
      <alignment horizontal="center"/>
      <protection hidden="1"/>
    </xf>
    <xf numFmtId="164" fontId="2" fillId="0" borderId="0" xfId="3" applyNumberFormat="1" applyFont="1" applyAlignment="1" applyProtection="1">
      <alignment horizontal="center"/>
      <protection hidden="1"/>
    </xf>
    <xf numFmtId="164" fontId="8" fillId="0" borderId="0" xfId="3" applyNumberFormat="1" applyFont="1" applyAlignment="1" applyProtection="1">
      <alignment horizontal="center"/>
      <protection hidden="1"/>
    </xf>
    <xf numFmtId="164" fontId="7" fillId="0" borderId="22" xfId="3" applyNumberFormat="1" applyFont="1" applyBorder="1" applyAlignment="1" applyProtection="1">
      <alignment horizontal="left"/>
      <protection hidden="1"/>
    </xf>
    <xf numFmtId="164" fontId="7" fillId="0" borderId="0" xfId="3" applyNumberFormat="1" applyFont="1" applyAlignment="1" applyProtection="1">
      <alignment horizontal="left"/>
      <protection hidden="1"/>
    </xf>
    <xf numFmtId="164" fontId="28" fillId="0" borderId="6" xfId="3" applyNumberFormat="1" applyFont="1" applyBorder="1" applyAlignment="1">
      <alignment horizontal="left"/>
    </xf>
    <xf numFmtId="0" fontId="30" fillId="0" borderId="7" xfId="1" applyFont="1" applyBorder="1" applyAlignment="1">
      <alignment horizontal="left"/>
    </xf>
    <xf numFmtId="0" fontId="30" fillId="0" borderId="35" xfId="1" applyFont="1" applyBorder="1" applyAlignment="1">
      <alignment horizontal="left"/>
    </xf>
    <xf numFmtId="164" fontId="10" fillId="0" borderId="0" xfId="3" applyNumberFormat="1" applyFont="1" applyAlignment="1" applyProtection="1">
      <alignment horizontal="left"/>
      <protection hidden="1"/>
    </xf>
    <xf numFmtId="2" fontId="12" fillId="0" borderId="7" xfId="3" applyNumberFormat="1" applyFont="1" applyBorder="1" applyAlignment="1" applyProtection="1">
      <alignment horizontal="right"/>
      <protection hidden="1"/>
    </xf>
    <xf numFmtId="164" fontId="7" fillId="0" borderId="10" xfId="3" applyNumberFormat="1" applyFont="1" applyBorder="1" applyAlignment="1" applyProtection="1">
      <alignment horizontal="left"/>
      <protection hidden="1"/>
    </xf>
    <xf numFmtId="164" fontId="7" fillId="0" borderId="12" xfId="3" applyNumberFormat="1" applyFont="1" applyBorder="1" applyAlignment="1" applyProtection="1">
      <alignment horizontal="left"/>
      <protection hidden="1"/>
    </xf>
    <xf numFmtId="164" fontId="7" fillId="0" borderId="37" xfId="3" applyNumberFormat="1" applyFont="1" applyBorder="1" applyAlignment="1" applyProtection="1">
      <alignment horizontal="left"/>
      <protection hidden="1"/>
    </xf>
    <xf numFmtId="0" fontId="32" fillId="0" borderId="0" xfId="0" applyFont="1" applyAlignment="1">
      <alignment horizontal="left"/>
    </xf>
    <xf numFmtId="0" fontId="0" fillId="3" borderId="0" xfId="0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3" fillId="0" borderId="10" xfId="3" applyNumberFormat="1" applyFont="1" applyBorder="1" applyAlignment="1">
      <alignment horizontal="left"/>
    </xf>
    <xf numFmtId="0" fontId="1" fillId="0" borderId="12" xfId="1" applyBorder="1" applyAlignment="1">
      <alignment horizontal="left"/>
    </xf>
    <xf numFmtId="0" fontId="1" fillId="0" borderId="37" xfId="1" applyBorder="1" applyAlignment="1">
      <alignment horizontal="left"/>
    </xf>
    <xf numFmtId="0" fontId="1" fillId="0" borderId="0" xfId="3" applyAlignment="1" applyProtection="1">
      <alignment horizontal="left"/>
      <protection locked="0" hidden="1"/>
    </xf>
    <xf numFmtId="164" fontId="5" fillId="0" borderId="6" xfId="3" applyNumberFormat="1" applyFont="1" applyBorder="1" applyAlignment="1">
      <alignment horizontal="left"/>
    </xf>
    <xf numFmtId="0" fontId="27" fillId="0" borderId="7" xfId="1" applyFont="1" applyBorder="1" applyAlignment="1">
      <alignment horizontal="left"/>
    </xf>
    <xf numFmtId="0" fontId="27" fillId="0" borderId="35" xfId="1" applyFont="1" applyBorder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2" fontId="21" fillId="0" borderId="56" xfId="0" applyNumberFormat="1" applyFont="1" applyBorder="1" applyAlignment="1">
      <alignment horizontal="center" vertical="center" wrapText="1"/>
    </xf>
    <xf numFmtId="2" fontId="21" fillId="0" borderId="3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</cellXfs>
  <cellStyles count="4">
    <cellStyle name="Hypertextové prepojenie" xfId="2" builtinId="8"/>
    <cellStyle name="Normálna" xfId="0" builtinId="0"/>
    <cellStyle name="Normálne 2" xfId="1" xr:uid="{00000000-0005-0000-0000-000002000000}"/>
    <cellStyle name="normálne_Hárok1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22</xdr:row>
          <xdr:rowOff>114300</xdr:rowOff>
        </xdr:from>
        <xdr:to>
          <xdr:col>7</xdr:col>
          <xdr:colOff>962025</xdr:colOff>
          <xdr:row>24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NEPOUŽILI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muna@remuna.sk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4"/>
  <sheetViews>
    <sheetView tabSelected="1" zoomScaleNormal="100" workbookViewId="0">
      <selection activeCell="C3" sqref="C3:E3"/>
    </sheetView>
  </sheetViews>
  <sheetFormatPr defaultRowHeight="15" x14ac:dyDescent="0.25"/>
  <cols>
    <col min="1" max="1" width="7.85546875" style="5" customWidth="1"/>
    <col min="2" max="2" width="18.42578125" style="5" customWidth="1"/>
    <col min="3" max="3" width="10.7109375" style="5" customWidth="1"/>
    <col min="4" max="4" width="9.42578125" style="5" customWidth="1"/>
    <col min="5" max="5" width="9.140625" style="5"/>
    <col min="6" max="7" width="12.28515625" style="5" customWidth="1"/>
    <col min="8" max="8" width="14.85546875" style="5" customWidth="1"/>
    <col min="9" max="9" width="3.42578125" style="5" customWidth="1"/>
    <col min="10" max="10" width="9.7109375" style="5" customWidth="1"/>
    <col min="11" max="11" width="22.85546875" style="5" customWidth="1"/>
    <col min="12" max="12" width="12.7109375" style="5" customWidth="1"/>
    <col min="13" max="13" width="2.85546875" style="5" customWidth="1"/>
    <col min="14" max="14" width="9.7109375" style="5" customWidth="1"/>
    <col min="15" max="15" width="22.7109375" style="5" customWidth="1"/>
    <col min="16" max="16" width="12.7109375" style="5" customWidth="1"/>
    <col min="17" max="16384" width="9.140625" style="5"/>
  </cols>
  <sheetData>
    <row r="1" spans="1:16" x14ac:dyDescent="0.25">
      <c r="A1" s="1"/>
      <c r="B1" s="1"/>
      <c r="C1" s="2"/>
      <c r="D1" s="2"/>
      <c r="E1" s="2"/>
      <c r="F1" s="3"/>
      <c r="G1" s="4"/>
      <c r="H1" s="2"/>
    </row>
    <row r="2" spans="1:16" ht="4.5" customHeight="1" x14ac:dyDescent="0.25">
      <c r="A2" s="1"/>
      <c r="B2" s="1"/>
      <c r="C2" s="2"/>
      <c r="D2" s="2"/>
      <c r="E2" s="2"/>
      <c r="F2" s="3"/>
      <c r="G2" s="4"/>
      <c r="H2" s="2"/>
    </row>
    <row r="3" spans="1:16" ht="15.75" x14ac:dyDescent="0.25">
      <c r="A3" s="110" t="s">
        <v>84</v>
      </c>
      <c r="B3" s="1"/>
      <c r="C3" s="259" t="s">
        <v>437</v>
      </c>
      <c r="D3" s="259"/>
      <c r="E3" s="259"/>
      <c r="F3" s="3"/>
      <c r="G3" s="4"/>
      <c r="H3" s="2"/>
      <c r="I3" s="254"/>
      <c r="J3" s="264" t="s">
        <v>382</v>
      </c>
      <c r="K3" s="264"/>
      <c r="L3" s="264"/>
      <c r="M3" s="264"/>
      <c r="N3" s="264"/>
      <c r="O3" s="264"/>
      <c r="P3" s="264"/>
    </row>
    <row r="4" spans="1:16" x14ac:dyDescent="0.25">
      <c r="A4" s="1"/>
      <c r="B4" s="1"/>
      <c r="C4" s="2"/>
      <c r="D4" s="2"/>
      <c r="E4" s="2"/>
      <c r="F4" s="3"/>
      <c r="G4" s="4"/>
      <c r="H4" s="2"/>
      <c r="I4" s="255"/>
      <c r="J4" s="265" t="s">
        <v>349</v>
      </c>
      <c r="K4" s="265"/>
      <c r="L4" s="265"/>
      <c r="M4" s="265"/>
      <c r="N4" s="265"/>
      <c r="O4" s="265"/>
      <c r="P4" s="265"/>
    </row>
    <row r="5" spans="1:16" ht="15.75" thickBot="1" x14ac:dyDescent="0.3">
      <c r="A5" s="6" t="s">
        <v>0</v>
      </c>
      <c r="B5" s="7"/>
      <c r="C5" s="74"/>
      <c r="D5" s="74"/>
      <c r="E5" s="74"/>
      <c r="F5" s="8"/>
      <c r="G5" s="8"/>
      <c r="H5" s="7"/>
      <c r="I5" s="255"/>
      <c r="J5" s="119"/>
      <c r="K5" s="120"/>
      <c r="L5" s="135"/>
      <c r="M5" s="120"/>
      <c r="N5" s="120"/>
      <c r="O5" s="120"/>
      <c r="P5" s="119" t="s">
        <v>313</v>
      </c>
    </row>
    <row r="6" spans="1:16" ht="15" customHeight="1" x14ac:dyDescent="0.25">
      <c r="A6" s="9" t="s">
        <v>47</v>
      </c>
      <c r="B6" s="9"/>
      <c r="C6" s="235" t="s">
        <v>48</v>
      </c>
      <c r="D6" s="235"/>
      <c r="E6" s="235"/>
      <c r="F6" s="235"/>
      <c r="G6" s="235"/>
      <c r="H6" s="235"/>
      <c r="I6" s="255"/>
      <c r="J6" s="266" t="s">
        <v>386</v>
      </c>
      <c r="K6" s="268" t="s">
        <v>387</v>
      </c>
      <c r="L6" s="270" t="s">
        <v>388</v>
      </c>
      <c r="M6" s="120"/>
      <c r="N6" s="266" t="s">
        <v>386</v>
      </c>
      <c r="O6" s="268" t="s">
        <v>389</v>
      </c>
      <c r="P6" s="272" t="s">
        <v>390</v>
      </c>
    </row>
    <row r="7" spans="1:16" ht="15.75" thickBot="1" x14ac:dyDescent="0.3">
      <c r="A7" s="9" t="s">
        <v>52</v>
      </c>
      <c r="B7" s="235" t="s">
        <v>51</v>
      </c>
      <c r="C7" s="235"/>
      <c r="D7" s="10" t="s">
        <v>49</v>
      </c>
      <c r="E7" s="92" t="s">
        <v>56</v>
      </c>
      <c r="F7" s="9"/>
      <c r="G7" s="9"/>
      <c r="H7" s="9"/>
      <c r="I7" s="255"/>
      <c r="J7" s="267"/>
      <c r="K7" s="269"/>
      <c r="L7" s="271"/>
      <c r="M7" s="120"/>
      <c r="N7" s="267"/>
      <c r="O7" s="269"/>
      <c r="P7" s="273"/>
    </row>
    <row r="8" spans="1:16" ht="16.5" thickBot="1" x14ac:dyDescent="0.3">
      <c r="A8" s="9" t="s">
        <v>57</v>
      </c>
      <c r="B8" s="92" t="s">
        <v>54</v>
      </c>
      <c r="C8" s="10" t="s">
        <v>53</v>
      </c>
      <c r="D8" s="235" t="s">
        <v>55</v>
      </c>
      <c r="E8" s="235"/>
      <c r="F8" s="157" t="s">
        <v>50</v>
      </c>
      <c r="G8" s="11"/>
      <c r="H8" s="12"/>
      <c r="I8" s="255"/>
      <c r="J8" s="185">
        <v>1</v>
      </c>
      <c r="K8" s="186">
        <v>2</v>
      </c>
      <c r="L8" s="187">
        <v>3</v>
      </c>
      <c r="M8" s="120"/>
      <c r="N8" s="185">
        <v>1</v>
      </c>
      <c r="O8" s="186">
        <v>2</v>
      </c>
      <c r="P8" s="188">
        <v>3</v>
      </c>
    </row>
    <row r="9" spans="1:16" ht="16.5" thickBot="1" x14ac:dyDescent="0.3">
      <c r="A9" s="9" t="s">
        <v>82</v>
      </c>
      <c r="B9" s="235" t="s">
        <v>83</v>
      </c>
      <c r="C9" s="235"/>
      <c r="D9" s="235"/>
      <c r="E9" s="235"/>
      <c r="F9" s="11" t="s">
        <v>1</v>
      </c>
      <c r="G9" s="11"/>
      <c r="H9" s="13"/>
      <c r="I9" s="255"/>
      <c r="J9" s="142" t="s">
        <v>22</v>
      </c>
      <c r="K9" s="136" t="s">
        <v>306</v>
      </c>
      <c r="L9" s="143" t="s">
        <v>22</v>
      </c>
      <c r="M9" s="120"/>
      <c r="N9" s="126">
        <v>7675</v>
      </c>
      <c r="O9" s="167" t="s">
        <v>214</v>
      </c>
      <c r="P9" s="141">
        <v>27</v>
      </c>
    </row>
    <row r="10" spans="1:16" ht="15.75" x14ac:dyDescent="0.25">
      <c r="A10" s="9" t="s">
        <v>59</v>
      </c>
      <c r="B10" s="235" t="s">
        <v>58</v>
      </c>
      <c r="C10" s="235"/>
      <c r="D10" s="235"/>
      <c r="E10" s="235"/>
      <c r="F10" s="11" t="s">
        <v>2</v>
      </c>
      <c r="G10" s="11"/>
      <c r="H10" s="12"/>
      <c r="I10" s="255"/>
      <c r="J10" s="126">
        <v>7620</v>
      </c>
      <c r="K10" s="167" t="s">
        <v>391</v>
      </c>
      <c r="L10" s="189">
        <v>45</v>
      </c>
      <c r="M10" s="130"/>
      <c r="N10" s="103">
        <v>7676</v>
      </c>
      <c r="O10" s="152" t="s">
        <v>215</v>
      </c>
      <c r="P10" s="151">
        <v>39</v>
      </c>
    </row>
    <row r="11" spans="1:16" ht="15.75" x14ac:dyDescent="0.25">
      <c r="A11" s="230"/>
      <c r="B11" s="230"/>
      <c r="C11" s="230"/>
      <c r="D11" s="230"/>
      <c r="E11" s="230"/>
      <c r="F11" s="11" t="s">
        <v>3</v>
      </c>
      <c r="G11" s="11"/>
      <c r="H11" s="12"/>
      <c r="I11" s="255"/>
      <c r="J11" s="103">
        <v>7621</v>
      </c>
      <c r="K11" s="165" t="s">
        <v>92</v>
      </c>
      <c r="L11" s="162">
        <v>35</v>
      </c>
      <c r="M11" s="120"/>
      <c r="N11" s="103">
        <v>7677</v>
      </c>
      <c r="O11" s="152" t="s">
        <v>392</v>
      </c>
      <c r="P11" s="151">
        <v>35</v>
      </c>
    </row>
    <row r="12" spans="1:16" ht="15.75" x14ac:dyDescent="0.25">
      <c r="A12" s="9"/>
      <c r="B12" s="9"/>
      <c r="C12" s="9"/>
      <c r="D12" s="9"/>
      <c r="E12" s="9"/>
      <c r="F12" s="11"/>
      <c r="G12" s="11"/>
      <c r="H12" s="12"/>
      <c r="I12" s="255"/>
      <c r="J12" s="103">
        <v>7622</v>
      </c>
      <c r="K12" s="152" t="s">
        <v>93</v>
      </c>
      <c r="L12" s="190">
        <v>39</v>
      </c>
      <c r="M12" s="120"/>
      <c r="N12" s="103">
        <v>7678</v>
      </c>
      <c r="O12" s="152" t="s">
        <v>216</v>
      </c>
      <c r="P12" s="151">
        <v>29</v>
      </c>
    </row>
    <row r="13" spans="1:16" ht="18.75" x14ac:dyDescent="0.3">
      <c r="A13" s="240" t="s">
        <v>308</v>
      </c>
      <c r="B13" s="240"/>
      <c r="C13" s="240"/>
      <c r="D13" s="240"/>
      <c r="E13" s="240"/>
      <c r="F13" s="240"/>
      <c r="G13" s="240"/>
      <c r="H13" s="240"/>
      <c r="I13" s="255"/>
      <c r="J13" s="103">
        <v>7623</v>
      </c>
      <c r="K13" s="152" t="s">
        <v>94</v>
      </c>
      <c r="L13" s="190">
        <v>35</v>
      </c>
      <c r="M13" s="120"/>
      <c r="N13" s="103">
        <v>7679</v>
      </c>
      <c r="O13" s="152" t="s">
        <v>217</v>
      </c>
      <c r="P13" s="151">
        <v>35</v>
      </c>
    </row>
    <row r="14" spans="1:16" x14ac:dyDescent="0.25">
      <c r="A14" s="241" t="s">
        <v>367</v>
      </c>
      <c r="B14" s="241"/>
      <c r="C14" s="241"/>
      <c r="D14" s="241"/>
      <c r="E14" s="241"/>
      <c r="F14" s="241"/>
      <c r="G14" s="241"/>
      <c r="H14" s="241"/>
      <c r="I14" s="255"/>
      <c r="J14" s="103">
        <v>7624</v>
      </c>
      <c r="K14" s="152" t="s">
        <v>393</v>
      </c>
      <c r="L14" s="190">
        <v>45</v>
      </c>
      <c r="M14" s="120"/>
      <c r="N14" s="103">
        <v>7680</v>
      </c>
      <c r="O14" s="176" t="s">
        <v>218</v>
      </c>
      <c r="P14" s="151">
        <v>32.5</v>
      </c>
    </row>
    <row r="15" spans="1:16" x14ac:dyDescent="0.25">
      <c r="A15" s="241" t="s">
        <v>368</v>
      </c>
      <c r="B15" s="241"/>
      <c r="C15" s="241"/>
      <c r="D15" s="241"/>
      <c r="E15" s="241"/>
      <c r="F15" s="241"/>
      <c r="G15" s="241"/>
      <c r="H15" s="241"/>
      <c r="I15" s="255"/>
      <c r="J15" s="103">
        <v>7625</v>
      </c>
      <c r="K15" s="152" t="s">
        <v>350</v>
      </c>
      <c r="L15" s="190">
        <v>35</v>
      </c>
      <c r="M15" s="120"/>
      <c r="N15" s="103">
        <v>7681</v>
      </c>
      <c r="O15" s="176" t="s">
        <v>394</v>
      </c>
      <c r="P15" s="151">
        <v>36</v>
      </c>
    </row>
    <row r="16" spans="1:16" x14ac:dyDescent="0.25">
      <c r="A16" s="241" t="s">
        <v>4</v>
      </c>
      <c r="B16" s="241"/>
      <c r="C16" s="241"/>
      <c r="D16" s="241"/>
      <c r="E16" s="241"/>
      <c r="F16" s="241"/>
      <c r="G16" s="241"/>
      <c r="H16" s="241"/>
      <c r="I16" s="255"/>
      <c r="J16" s="103">
        <v>7626</v>
      </c>
      <c r="K16" s="152" t="s">
        <v>95</v>
      </c>
      <c r="L16" s="190">
        <v>36</v>
      </c>
      <c r="M16" s="120"/>
      <c r="N16" s="103">
        <v>7682</v>
      </c>
      <c r="O16" s="152" t="s">
        <v>315</v>
      </c>
      <c r="P16" s="151">
        <v>30</v>
      </c>
    </row>
    <row r="17" spans="1:16" x14ac:dyDescent="0.25">
      <c r="A17" s="9"/>
      <c r="B17" s="14"/>
      <c r="C17" s="15"/>
      <c r="D17" s="14"/>
      <c r="E17" s="14"/>
      <c r="F17" s="16"/>
      <c r="G17" s="16"/>
      <c r="H17" s="14"/>
      <c r="I17" s="255"/>
      <c r="J17" s="103">
        <v>7627</v>
      </c>
      <c r="K17" s="152" t="s">
        <v>96</v>
      </c>
      <c r="L17" s="190">
        <v>35</v>
      </c>
      <c r="M17" s="120"/>
      <c r="N17" s="103">
        <v>7683</v>
      </c>
      <c r="O17" s="152" t="s">
        <v>219</v>
      </c>
      <c r="P17" s="151">
        <v>33</v>
      </c>
    </row>
    <row r="18" spans="1:16" ht="20.25" x14ac:dyDescent="0.3">
      <c r="A18" s="242" t="s">
        <v>369</v>
      </c>
      <c r="B18" s="242"/>
      <c r="C18" s="242"/>
      <c r="D18" s="242"/>
      <c r="E18" s="242"/>
      <c r="F18" s="242"/>
      <c r="G18" s="242"/>
      <c r="H18" s="242"/>
      <c r="I18" s="255"/>
      <c r="J18" s="103">
        <v>7628</v>
      </c>
      <c r="K18" s="152" t="s">
        <v>97</v>
      </c>
      <c r="L18" s="190">
        <v>35</v>
      </c>
      <c r="M18" s="120"/>
      <c r="N18" s="103">
        <v>7684</v>
      </c>
      <c r="O18" s="152" t="s">
        <v>395</v>
      </c>
      <c r="P18" s="151">
        <v>38</v>
      </c>
    </row>
    <row r="19" spans="1:16" x14ac:dyDescent="0.25">
      <c r="A19" s="9"/>
      <c r="B19" s="14"/>
      <c r="C19" s="15"/>
      <c r="D19" s="14"/>
      <c r="E19" s="14"/>
      <c r="F19" s="16"/>
      <c r="G19" s="16"/>
      <c r="H19" s="14"/>
      <c r="I19" s="255"/>
      <c r="J19" s="103">
        <v>7629</v>
      </c>
      <c r="K19" s="152" t="s">
        <v>98</v>
      </c>
      <c r="L19" s="190">
        <v>35</v>
      </c>
      <c r="M19" s="120"/>
      <c r="N19" s="103">
        <v>7685</v>
      </c>
      <c r="O19" s="152" t="s">
        <v>220</v>
      </c>
      <c r="P19" s="151">
        <v>27</v>
      </c>
    </row>
    <row r="20" spans="1:16" x14ac:dyDescent="0.25">
      <c r="A20" s="17" t="s">
        <v>436</v>
      </c>
      <c r="B20" s="17"/>
      <c r="C20" s="17"/>
      <c r="D20" s="17"/>
      <c r="E20" s="93" t="s">
        <v>60</v>
      </c>
      <c r="F20" s="17" t="s">
        <v>61</v>
      </c>
      <c r="G20" s="18"/>
      <c r="H20" s="14"/>
      <c r="I20" s="255"/>
      <c r="J20" s="103">
        <v>7630</v>
      </c>
      <c r="K20" s="152" t="s">
        <v>99</v>
      </c>
      <c r="L20" s="190">
        <v>33</v>
      </c>
      <c r="M20" s="120"/>
      <c r="N20" s="103">
        <v>7686</v>
      </c>
      <c r="O20" s="152" t="s">
        <v>221</v>
      </c>
      <c r="P20" s="151">
        <v>32.5</v>
      </c>
    </row>
    <row r="21" spans="1:16" x14ac:dyDescent="0.25">
      <c r="A21" s="17" t="s">
        <v>62</v>
      </c>
      <c r="B21" s="17"/>
      <c r="C21" s="17"/>
      <c r="D21" s="17"/>
      <c r="E21" s="93" t="s">
        <v>60</v>
      </c>
      <c r="F21" s="17" t="s">
        <v>61</v>
      </c>
      <c r="G21" s="16"/>
      <c r="H21" s="14"/>
      <c r="I21" s="255"/>
      <c r="J21" s="103">
        <v>7631</v>
      </c>
      <c r="K21" s="152" t="s">
        <v>100</v>
      </c>
      <c r="L21" s="190">
        <v>35</v>
      </c>
      <c r="M21" s="120"/>
      <c r="N21" s="103">
        <v>7687</v>
      </c>
      <c r="O21" s="152" t="s">
        <v>316</v>
      </c>
      <c r="P21" s="151">
        <v>35</v>
      </c>
    </row>
    <row r="22" spans="1:16" x14ac:dyDescent="0.25">
      <c r="A22" s="17" t="s">
        <v>63</v>
      </c>
      <c r="B22" s="17"/>
      <c r="C22" s="17"/>
      <c r="D22" s="17"/>
      <c r="E22" s="93" t="s">
        <v>60</v>
      </c>
      <c r="F22" s="17" t="s">
        <v>61</v>
      </c>
      <c r="G22" s="16"/>
      <c r="H22" s="14"/>
      <c r="I22" s="255"/>
      <c r="J22" s="103">
        <v>7632</v>
      </c>
      <c r="K22" s="152" t="s">
        <v>351</v>
      </c>
      <c r="L22" s="190">
        <v>35</v>
      </c>
      <c r="M22" s="120"/>
      <c r="N22" s="103">
        <v>7688</v>
      </c>
      <c r="O22" s="152" t="s">
        <v>222</v>
      </c>
      <c r="P22" s="151">
        <v>32.5</v>
      </c>
    </row>
    <row r="23" spans="1:16" ht="15.75" x14ac:dyDescent="0.25">
      <c r="A23" s="17" t="s">
        <v>309</v>
      </c>
      <c r="B23" s="19"/>
      <c r="C23" s="20"/>
      <c r="D23" s="19"/>
      <c r="E23" s="19"/>
      <c r="F23" s="11"/>
      <c r="G23" s="11"/>
      <c r="H23" s="19"/>
      <c r="I23" s="255"/>
      <c r="J23" s="103">
        <v>7633</v>
      </c>
      <c r="K23" s="152" t="s">
        <v>101</v>
      </c>
      <c r="L23" s="190">
        <v>39</v>
      </c>
      <c r="M23" s="120"/>
      <c r="N23" s="103">
        <v>7689</v>
      </c>
      <c r="O23" s="152" t="s">
        <v>223</v>
      </c>
      <c r="P23" s="151">
        <v>35</v>
      </c>
    </row>
    <row r="24" spans="1:16" x14ac:dyDescent="0.25">
      <c r="A24" s="21" t="s">
        <v>370</v>
      </c>
      <c r="B24" s="20"/>
      <c r="C24" s="20"/>
      <c r="D24" s="20"/>
      <c r="E24" s="20"/>
      <c r="F24" s="22"/>
      <c r="G24" s="22"/>
      <c r="H24" s="20"/>
      <c r="I24" s="255"/>
      <c r="J24" s="103">
        <v>7634</v>
      </c>
      <c r="K24" s="152" t="s">
        <v>102</v>
      </c>
      <c r="L24" s="190">
        <v>35</v>
      </c>
      <c r="M24" s="120"/>
      <c r="N24" s="103">
        <v>7690</v>
      </c>
      <c r="O24" s="152" t="s">
        <v>396</v>
      </c>
      <c r="P24" s="151">
        <v>38</v>
      </c>
    </row>
    <row r="25" spans="1:16" x14ac:dyDescent="0.25">
      <c r="A25" s="21" t="s">
        <v>310</v>
      </c>
      <c r="B25" s="20"/>
      <c r="C25" s="20"/>
      <c r="D25" s="20"/>
      <c r="E25" s="20"/>
      <c r="F25" s="22"/>
      <c r="G25" s="22"/>
      <c r="H25" s="20"/>
      <c r="I25" s="255"/>
      <c r="J25" s="103">
        <v>7635</v>
      </c>
      <c r="K25" s="152" t="s">
        <v>314</v>
      </c>
      <c r="L25" s="190">
        <v>33</v>
      </c>
      <c r="M25" s="120"/>
      <c r="N25" s="103">
        <v>7691</v>
      </c>
      <c r="O25" s="152" t="s">
        <v>224</v>
      </c>
      <c r="P25" s="151">
        <v>34</v>
      </c>
    </row>
    <row r="26" spans="1:16" x14ac:dyDescent="0.25">
      <c r="A26" s="248" t="s">
        <v>347</v>
      </c>
      <c r="B26" s="248"/>
      <c r="C26" s="248"/>
      <c r="D26" s="248"/>
      <c r="E26" s="248"/>
      <c r="F26" s="248"/>
      <c r="G26" s="248"/>
      <c r="H26" s="248"/>
      <c r="I26" s="255"/>
      <c r="J26" s="103">
        <v>7636</v>
      </c>
      <c r="K26" s="152" t="s">
        <v>352</v>
      </c>
      <c r="L26" s="190">
        <v>35</v>
      </c>
      <c r="M26" s="120"/>
      <c r="N26" s="103">
        <v>7692</v>
      </c>
      <c r="O26" s="152" t="s">
        <v>397</v>
      </c>
      <c r="P26" s="151">
        <v>34</v>
      </c>
    </row>
    <row r="27" spans="1:16" x14ac:dyDescent="0.25">
      <c r="A27" s="131" t="s">
        <v>311</v>
      </c>
      <c r="B27" s="21"/>
      <c r="C27" s="21"/>
      <c r="D27" s="21"/>
      <c r="E27" s="21"/>
      <c r="F27" s="21"/>
      <c r="G27" s="21"/>
      <c r="H27" s="21"/>
      <c r="I27" s="255"/>
      <c r="J27" s="103">
        <v>7637</v>
      </c>
      <c r="K27" s="152" t="s">
        <v>103</v>
      </c>
      <c r="L27" s="190">
        <v>32.5</v>
      </c>
      <c r="M27" s="120"/>
      <c r="N27" s="103">
        <v>7693</v>
      </c>
      <c r="O27" s="152" t="s">
        <v>398</v>
      </c>
      <c r="P27" s="151">
        <v>34</v>
      </c>
    </row>
    <row r="28" spans="1:16" x14ac:dyDescent="0.25">
      <c r="A28" s="23"/>
      <c r="B28" s="9"/>
      <c r="C28" s="9"/>
      <c r="D28" s="9"/>
      <c r="E28" s="9"/>
      <c r="F28" s="9"/>
      <c r="G28" s="9"/>
      <c r="H28" s="9"/>
      <c r="I28" s="255"/>
      <c r="J28" s="103">
        <v>7638</v>
      </c>
      <c r="K28" s="152" t="s">
        <v>104</v>
      </c>
      <c r="L28" s="190">
        <v>32.5</v>
      </c>
      <c r="M28" s="120"/>
      <c r="N28" s="103">
        <v>7694</v>
      </c>
      <c r="O28" s="152" t="s">
        <v>225</v>
      </c>
      <c r="P28" s="151">
        <v>34</v>
      </c>
    </row>
    <row r="29" spans="1:16" x14ac:dyDescent="0.25">
      <c r="A29" s="111" t="s">
        <v>371</v>
      </c>
      <c r="B29" s="20"/>
      <c r="C29" s="20"/>
      <c r="D29" s="20"/>
      <c r="E29" s="20"/>
      <c r="F29" s="22"/>
      <c r="G29" s="22"/>
      <c r="H29" s="20"/>
      <c r="I29" s="255"/>
      <c r="J29" s="103">
        <v>7639</v>
      </c>
      <c r="K29" s="152" t="s">
        <v>105</v>
      </c>
      <c r="L29" s="190">
        <v>35</v>
      </c>
      <c r="M29" s="120"/>
      <c r="N29" s="103">
        <v>7695</v>
      </c>
      <c r="O29" s="152" t="s">
        <v>226</v>
      </c>
      <c r="P29" s="151">
        <v>34</v>
      </c>
    </row>
    <row r="30" spans="1:16" ht="16.5" thickBot="1" x14ac:dyDescent="0.3">
      <c r="A30" s="112" t="s">
        <v>372</v>
      </c>
      <c r="B30" s="25"/>
      <c r="C30" s="26"/>
      <c r="D30" s="25"/>
      <c r="E30" s="25"/>
      <c r="F30" s="27"/>
      <c r="G30" s="27"/>
      <c r="H30" s="25"/>
      <c r="I30" s="255"/>
      <c r="J30" s="103">
        <v>7640</v>
      </c>
      <c r="K30" s="152" t="s">
        <v>106</v>
      </c>
      <c r="L30" s="190">
        <v>39</v>
      </c>
      <c r="M30" s="120"/>
      <c r="N30" s="103">
        <v>7696</v>
      </c>
      <c r="O30" s="152" t="s">
        <v>227</v>
      </c>
      <c r="P30" s="151">
        <v>35</v>
      </c>
    </row>
    <row r="31" spans="1:16" x14ac:dyDescent="0.25">
      <c r="A31" s="28" t="s">
        <v>5</v>
      </c>
      <c r="B31" s="29" t="s">
        <v>6</v>
      </c>
      <c r="C31" s="30" t="s">
        <v>7</v>
      </c>
      <c r="D31" s="31" t="s">
        <v>8</v>
      </c>
      <c r="E31" s="30" t="s">
        <v>9</v>
      </c>
      <c r="F31" s="32" t="s">
        <v>10</v>
      </c>
      <c r="G31" s="30" t="s">
        <v>11</v>
      </c>
      <c r="H31" s="33" t="s">
        <v>12</v>
      </c>
      <c r="I31" s="255"/>
      <c r="J31" s="103">
        <v>7641</v>
      </c>
      <c r="K31" s="152" t="s">
        <v>399</v>
      </c>
      <c r="L31" s="190">
        <v>35</v>
      </c>
      <c r="M31" s="120"/>
      <c r="N31" s="103">
        <v>7697</v>
      </c>
      <c r="O31" s="152" t="s">
        <v>228</v>
      </c>
      <c r="P31" s="151">
        <v>34</v>
      </c>
    </row>
    <row r="32" spans="1:16" ht="15.75" thickBot="1" x14ac:dyDescent="0.3">
      <c r="A32" s="34"/>
      <c r="B32" s="35"/>
      <c r="C32" s="36" t="s">
        <v>13</v>
      </c>
      <c r="D32" s="37" t="s">
        <v>14</v>
      </c>
      <c r="E32" s="36" t="s">
        <v>15</v>
      </c>
      <c r="F32" s="38" t="s">
        <v>16</v>
      </c>
      <c r="G32" s="36" t="s">
        <v>17</v>
      </c>
      <c r="H32" s="39" t="s">
        <v>18</v>
      </c>
      <c r="I32" s="255"/>
      <c r="J32" s="103">
        <v>7642</v>
      </c>
      <c r="K32" s="152" t="s">
        <v>107</v>
      </c>
      <c r="L32" s="190">
        <v>32</v>
      </c>
      <c r="M32" s="120"/>
      <c r="N32" s="103">
        <v>7698</v>
      </c>
      <c r="O32" s="152" t="s">
        <v>229</v>
      </c>
      <c r="P32" s="151">
        <v>34</v>
      </c>
    </row>
    <row r="33" spans="1:16" ht="15.75" thickBot="1" x14ac:dyDescent="0.3">
      <c r="A33" s="40">
        <v>1</v>
      </c>
      <c r="B33" s="41">
        <v>2</v>
      </c>
      <c r="C33" s="41">
        <v>3</v>
      </c>
      <c r="D33" s="41">
        <v>4</v>
      </c>
      <c r="E33" s="41" t="s">
        <v>19</v>
      </c>
      <c r="F33" s="42">
        <v>6</v>
      </c>
      <c r="G33" s="41" t="s">
        <v>20</v>
      </c>
      <c r="H33" s="43">
        <v>8</v>
      </c>
      <c r="I33" s="255"/>
      <c r="J33" s="103">
        <v>7643</v>
      </c>
      <c r="K33" s="152" t="s">
        <v>108</v>
      </c>
      <c r="L33" s="190">
        <v>22.5</v>
      </c>
      <c r="M33" s="120"/>
      <c r="N33" s="103">
        <v>7699</v>
      </c>
      <c r="O33" s="152" t="s">
        <v>230</v>
      </c>
      <c r="P33" s="151">
        <v>34</v>
      </c>
    </row>
    <row r="34" spans="1:16" x14ac:dyDescent="0.25">
      <c r="A34" s="94"/>
      <c r="B34" s="45" t="str">
        <f>IF(ISNA(VLOOKUP(A34,Zoznam!$B$2:$D$297,2,FALSE)),"",VLOOKUP(A34,Zoznam!$B$2:$D$297,2,FALSE))</f>
        <v/>
      </c>
      <c r="C34" s="96"/>
      <c r="D34" s="96"/>
      <c r="E34" s="46" t="str">
        <f>IF(ROUND(C34,3)*ROUND(D34,3)&gt;0,ROUND(ROUND(C34,3)*ROUND(D34,3),3),"")</f>
        <v/>
      </c>
      <c r="F34" s="47" t="str">
        <f>IF(ISNA(VLOOKUP(A34,Zoznam!$B$2:$D$297,3,FALSE))," ",VLOOKUP(A34,Zoznam!$B$2:$D$297,3,FALSE))</f>
        <v xml:space="preserve"> </v>
      </c>
      <c r="G34" s="47" t="str">
        <f>IFERROR(IF(E34&lt;&gt;"",ROUND(E34*F34,2),""),"")</f>
        <v/>
      </c>
      <c r="H34" s="97"/>
      <c r="I34" s="255"/>
      <c r="J34" s="103">
        <v>7644</v>
      </c>
      <c r="K34" s="152" t="s">
        <v>109</v>
      </c>
      <c r="L34" s="190">
        <v>32</v>
      </c>
      <c r="M34" s="120"/>
      <c r="N34" s="103">
        <v>7700</v>
      </c>
      <c r="O34" s="152" t="s">
        <v>231</v>
      </c>
      <c r="P34" s="151">
        <v>34</v>
      </c>
    </row>
    <row r="35" spans="1:16" x14ac:dyDescent="0.25">
      <c r="A35" s="94"/>
      <c r="B35" s="45" t="str">
        <f>IF(ISNA(VLOOKUP(A35,Zoznam!$B$2:$D$297,2,FALSE)),"",VLOOKUP(A35,Zoznam!$B$2:$D$297,2,FALSE))</f>
        <v/>
      </c>
      <c r="C35" s="96"/>
      <c r="D35" s="96"/>
      <c r="E35" s="46" t="str">
        <f t="shared" ref="E35:E43" si="0">IF(ROUND(C35,3)*ROUND(D35,3)&gt;0,ROUND(ROUND(C35,3)*ROUND(D35,3),3),"")</f>
        <v/>
      </c>
      <c r="F35" s="47" t="str">
        <f>IF(ISNA(VLOOKUP(A35,Zoznam!$B$2:$D$297,3,FALSE))," ",VLOOKUP(A35,Zoznam!$B$2:$D$297,3,FALSE))</f>
        <v xml:space="preserve"> </v>
      </c>
      <c r="G35" s="47" t="str">
        <f t="shared" ref="G35:G43" si="1">IFERROR(IF(E35&lt;&gt;"",ROUND(E35*F35,2),""),"")</f>
        <v/>
      </c>
      <c r="H35" s="97"/>
      <c r="I35" s="255"/>
      <c r="J35" s="103">
        <v>7645</v>
      </c>
      <c r="K35" s="152" t="s">
        <v>110</v>
      </c>
      <c r="L35" s="190">
        <v>32</v>
      </c>
      <c r="M35" s="120"/>
      <c r="N35" s="103">
        <v>7701</v>
      </c>
      <c r="O35" s="152" t="s">
        <v>317</v>
      </c>
      <c r="P35" s="151">
        <v>35</v>
      </c>
    </row>
    <row r="36" spans="1:16" x14ac:dyDescent="0.25">
      <c r="A36" s="94"/>
      <c r="B36" s="45" t="str">
        <f>IF(ISNA(VLOOKUP(A36,Zoznam!$B$2:$D$297,2,FALSE)),"",VLOOKUP(A36,Zoznam!$B$2:$D$297,2,FALSE))</f>
        <v/>
      </c>
      <c r="C36" s="96"/>
      <c r="D36" s="96"/>
      <c r="E36" s="46" t="str">
        <f t="shared" si="0"/>
        <v/>
      </c>
      <c r="F36" s="47" t="str">
        <f>IF(ISNA(VLOOKUP(A36,Zoznam!$B$2:$D$297,3,FALSE))," ",VLOOKUP(A36,Zoznam!$B$2:$D$297,3,FALSE))</f>
        <v xml:space="preserve"> </v>
      </c>
      <c r="G36" s="47" t="str">
        <f t="shared" si="1"/>
        <v/>
      </c>
      <c r="H36" s="97"/>
      <c r="I36" s="255"/>
      <c r="J36" s="103">
        <v>7646</v>
      </c>
      <c r="K36" s="152" t="s">
        <v>111</v>
      </c>
      <c r="L36" s="190">
        <v>35</v>
      </c>
      <c r="M36" s="120"/>
      <c r="N36" s="103">
        <v>7702</v>
      </c>
      <c r="O36" s="152" t="s">
        <v>232</v>
      </c>
      <c r="P36" s="151">
        <v>34</v>
      </c>
    </row>
    <row r="37" spans="1:16" x14ac:dyDescent="0.25">
      <c r="A37" s="94"/>
      <c r="B37" s="45" t="str">
        <f>IF(ISNA(VLOOKUP(A37,Zoznam!$B$2:$D$297,2,FALSE)),"",VLOOKUP(A37,Zoznam!$B$2:$D$297,2,FALSE))</f>
        <v/>
      </c>
      <c r="C37" s="96"/>
      <c r="D37" s="96"/>
      <c r="E37" s="46" t="str">
        <f t="shared" si="0"/>
        <v/>
      </c>
      <c r="F37" s="47" t="str">
        <f>IF(ISNA(VLOOKUP(A37,Zoznam!$B$2:$D$297,3,FALSE))," ",VLOOKUP(A37,Zoznam!$B$2:$D$297,3,FALSE))</f>
        <v xml:space="preserve"> </v>
      </c>
      <c r="G37" s="47" t="str">
        <f t="shared" si="1"/>
        <v/>
      </c>
      <c r="H37" s="97"/>
      <c r="I37" s="255"/>
      <c r="J37" s="103">
        <v>7647</v>
      </c>
      <c r="K37" s="152" t="s">
        <v>112</v>
      </c>
      <c r="L37" s="190">
        <v>33</v>
      </c>
      <c r="M37" s="120"/>
      <c r="N37" s="103">
        <v>7703</v>
      </c>
      <c r="O37" s="152" t="s">
        <v>233</v>
      </c>
      <c r="P37" s="151">
        <v>34</v>
      </c>
    </row>
    <row r="38" spans="1:16" x14ac:dyDescent="0.25">
      <c r="A38" s="94"/>
      <c r="B38" s="45" t="str">
        <f>IF(ISNA(VLOOKUP(A38,Zoznam!$B$2:$D$297,2,FALSE)),"",VLOOKUP(A38,Zoznam!$B$2:$D$297,2,FALSE))</f>
        <v/>
      </c>
      <c r="C38" s="96"/>
      <c r="D38" s="96"/>
      <c r="E38" s="46" t="str">
        <f t="shared" si="0"/>
        <v/>
      </c>
      <c r="F38" s="47" t="str">
        <f>IF(ISNA(VLOOKUP(A38,Zoznam!$B$2:$D$297,3,FALSE))," ",VLOOKUP(A38,Zoznam!$B$2:$D$297,3,FALSE))</f>
        <v xml:space="preserve"> </v>
      </c>
      <c r="G38" s="47" t="str">
        <f t="shared" si="1"/>
        <v/>
      </c>
      <c r="H38" s="97"/>
      <c r="I38" s="255"/>
      <c r="J38" s="103">
        <v>7648</v>
      </c>
      <c r="K38" s="152" t="s">
        <v>113</v>
      </c>
      <c r="L38" s="190">
        <v>32</v>
      </c>
      <c r="M38" s="120"/>
      <c r="N38" s="103">
        <v>7704</v>
      </c>
      <c r="O38" s="152" t="s">
        <v>400</v>
      </c>
      <c r="P38" s="151">
        <v>35</v>
      </c>
    </row>
    <row r="39" spans="1:16" x14ac:dyDescent="0.25">
      <c r="A39" s="94"/>
      <c r="B39" s="45" t="str">
        <f>IF(ISNA(VLOOKUP(A39,Zoznam!$B$2:$D$297,2,FALSE)),"",VLOOKUP(A39,Zoznam!$B$2:$D$297,2,FALSE))</f>
        <v/>
      </c>
      <c r="C39" s="96"/>
      <c r="D39" s="96"/>
      <c r="E39" s="46" t="str">
        <f t="shared" si="0"/>
        <v/>
      </c>
      <c r="F39" s="47" t="str">
        <f>IF(ISNA(VLOOKUP(A39,Zoznam!$B$2:$D$297,3,FALSE))," ",VLOOKUP(A39,Zoznam!$B$2:$D$297,3,FALSE))</f>
        <v xml:space="preserve"> </v>
      </c>
      <c r="G39" s="47" t="str">
        <f t="shared" si="1"/>
        <v/>
      </c>
      <c r="H39" s="97"/>
      <c r="I39" s="255"/>
      <c r="J39" s="103">
        <v>7649</v>
      </c>
      <c r="K39" s="152" t="s">
        <v>114</v>
      </c>
      <c r="L39" s="190">
        <v>35</v>
      </c>
      <c r="M39" s="120"/>
      <c r="N39" s="103">
        <v>7705</v>
      </c>
      <c r="O39" s="152" t="s">
        <v>234</v>
      </c>
      <c r="P39" s="151">
        <v>26</v>
      </c>
    </row>
    <row r="40" spans="1:16" x14ac:dyDescent="0.25">
      <c r="A40" s="94"/>
      <c r="B40" s="45" t="str">
        <f>IF(ISNA(VLOOKUP(A40,Zoznam!$B$2:$D$297,2,FALSE)),"",VLOOKUP(A40,Zoznam!$B$2:$D$297,2,FALSE))</f>
        <v/>
      </c>
      <c r="C40" s="96"/>
      <c r="D40" s="96"/>
      <c r="E40" s="46" t="str">
        <f t="shared" si="0"/>
        <v/>
      </c>
      <c r="F40" s="47" t="str">
        <f>IF(ISNA(VLOOKUP(A40,Zoznam!$B$2:$D$297,3,FALSE))," ",VLOOKUP(A40,Zoznam!$B$2:$D$297,3,FALSE))</f>
        <v xml:space="preserve"> </v>
      </c>
      <c r="G40" s="47" t="str">
        <f t="shared" si="1"/>
        <v/>
      </c>
      <c r="H40" s="97"/>
      <c r="I40" s="255"/>
      <c r="J40" s="103">
        <v>7650</v>
      </c>
      <c r="K40" s="152" t="s">
        <v>115</v>
      </c>
      <c r="L40" s="190">
        <v>27</v>
      </c>
      <c r="M40" s="120"/>
      <c r="N40" s="103">
        <v>7706</v>
      </c>
      <c r="O40" s="152" t="s">
        <v>235</v>
      </c>
      <c r="P40" s="151">
        <v>36</v>
      </c>
    </row>
    <row r="41" spans="1:16" x14ac:dyDescent="0.25">
      <c r="A41" s="94"/>
      <c r="B41" s="45" t="str">
        <f>IF(ISNA(VLOOKUP(A41,Zoznam!$B$2:$D$297,2,FALSE)),"",VLOOKUP(A41,Zoznam!$B$2:$D$297,2,FALSE))</f>
        <v/>
      </c>
      <c r="C41" s="96"/>
      <c r="D41" s="96"/>
      <c r="E41" s="46" t="str">
        <f t="shared" si="0"/>
        <v/>
      </c>
      <c r="F41" s="47" t="str">
        <f>IF(ISNA(VLOOKUP(A41,Zoznam!$B$2:$D$297,3,FALSE))," ",VLOOKUP(A41,Zoznam!$B$2:$D$297,3,FALSE))</f>
        <v xml:space="preserve"> </v>
      </c>
      <c r="G41" s="47" t="str">
        <f t="shared" si="1"/>
        <v/>
      </c>
      <c r="H41" s="97"/>
      <c r="I41" s="255"/>
      <c r="J41" s="103">
        <v>7651</v>
      </c>
      <c r="K41" s="152" t="s">
        <v>116</v>
      </c>
      <c r="L41" s="190">
        <v>35</v>
      </c>
      <c r="M41" s="120"/>
      <c r="N41" s="103">
        <v>7707</v>
      </c>
      <c r="O41" s="176" t="s">
        <v>318</v>
      </c>
      <c r="P41" s="151">
        <v>32.5</v>
      </c>
    </row>
    <row r="42" spans="1:16" x14ac:dyDescent="0.25">
      <c r="A42" s="94"/>
      <c r="B42" s="45" t="str">
        <f>IF(ISNA(VLOOKUP(A42,Zoznam!$B$2:$D$297,2,FALSE)),"",VLOOKUP(A42,Zoznam!$B$2:$D$297,2,FALSE))</f>
        <v/>
      </c>
      <c r="C42" s="96"/>
      <c r="D42" s="96"/>
      <c r="E42" s="46" t="str">
        <f t="shared" si="0"/>
        <v/>
      </c>
      <c r="F42" s="47" t="str">
        <f>IF(ISNA(VLOOKUP(A42,Zoznam!$B$2:$D$297,3,FALSE))," ",VLOOKUP(A42,Zoznam!$B$2:$D$297,3,FALSE))</f>
        <v xml:space="preserve"> </v>
      </c>
      <c r="G42" s="47" t="str">
        <f t="shared" si="1"/>
        <v/>
      </c>
      <c r="H42" s="97"/>
      <c r="I42" s="255"/>
      <c r="J42" s="103">
        <v>7652</v>
      </c>
      <c r="K42" s="191" t="s">
        <v>117</v>
      </c>
      <c r="L42" s="190">
        <v>32</v>
      </c>
      <c r="M42" s="120"/>
      <c r="N42" s="103">
        <v>7708</v>
      </c>
      <c r="O42" s="165" t="s">
        <v>128</v>
      </c>
      <c r="P42" s="150">
        <v>39</v>
      </c>
    </row>
    <row r="43" spans="1:16" x14ac:dyDescent="0.25">
      <c r="A43" s="94"/>
      <c r="B43" s="45" t="str">
        <f>IF(ISNA(VLOOKUP(A43,Zoznam!$B$2:$D$297,2,FALSE)),"",VLOOKUP(A43,Zoznam!$B$2:$D$297,2,FALSE))</f>
        <v/>
      </c>
      <c r="C43" s="96"/>
      <c r="D43" s="96"/>
      <c r="E43" s="46" t="str">
        <f t="shared" si="0"/>
        <v/>
      </c>
      <c r="F43" s="47" t="str">
        <f>IF(ISNA(VLOOKUP(A43,Zoznam!$B$2:$D$297,3,FALSE))," ",VLOOKUP(A43,Zoznam!$B$2:$D$297,3,FALSE))</f>
        <v xml:space="preserve"> </v>
      </c>
      <c r="G43" s="47" t="str">
        <f t="shared" si="1"/>
        <v/>
      </c>
      <c r="H43" s="97"/>
      <c r="I43" s="255"/>
      <c r="J43" s="103">
        <v>7653</v>
      </c>
      <c r="K43" s="152" t="s">
        <v>118</v>
      </c>
      <c r="L43" s="190">
        <v>33</v>
      </c>
      <c r="M43" s="120"/>
      <c r="N43" s="103">
        <v>7709</v>
      </c>
      <c r="O43" s="152" t="s">
        <v>129</v>
      </c>
      <c r="P43" s="146">
        <v>28</v>
      </c>
    </row>
    <row r="44" spans="1:16" x14ac:dyDescent="0.25">
      <c r="A44" s="44" t="s">
        <v>21</v>
      </c>
      <c r="B44" s="95"/>
      <c r="C44" s="48" t="s">
        <v>22</v>
      </c>
      <c r="D44" s="48" t="s">
        <v>22</v>
      </c>
      <c r="E44" s="96"/>
      <c r="F44" s="47" t="s">
        <v>22</v>
      </c>
      <c r="G44" s="47" t="s">
        <v>22</v>
      </c>
      <c r="H44" s="97"/>
      <c r="I44" s="255"/>
      <c r="J44" s="103">
        <v>7654</v>
      </c>
      <c r="K44" s="152" t="s">
        <v>119</v>
      </c>
      <c r="L44" s="190">
        <v>45</v>
      </c>
      <c r="M44" s="120"/>
      <c r="N44" s="103">
        <v>7710</v>
      </c>
      <c r="O44" s="152" t="s">
        <v>130</v>
      </c>
      <c r="P44" s="146">
        <v>45</v>
      </c>
    </row>
    <row r="45" spans="1:16" ht="15.75" thickBot="1" x14ac:dyDescent="0.3">
      <c r="A45" s="44" t="s">
        <v>23</v>
      </c>
      <c r="B45" s="95"/>
      <c r="C45" s="48" t="s">
        <v>22</v>
      </c>
      <c r="D45" s="48" t="s">
        <v>22</v>
      </c>
      <c r="E45" s="96"/>
      <c r="F45" s="47" t="s">
        <v>22</v>
      </c>
      <c r="G45" s="47" t="s">
        <v>22</v>
      </c>
      <c r="H45" s="97"/>
      <c r="I45" s="255"/>
      <c r="J45" s="103">
        <v>7655</v>
      </c>
      <c r="K45" s="152" t="s">
        <v>120</v>
      </c>
      <c r="L45" s="190">
        <v>38</v>
      </c>
      <c r="M45" s="120"/>
      <c r="N45" s="103">
        <v>7711</v>
      </c>
      <c r="O45" s="152" t="s">
        <v>401</v>
      </c>
      <c r="P45" s="146">
        <v>35</v>
      </c>
    </row>
    <row r="46" spans="1:16" ht="16.5" thickBot="1" x14ac:dyDescent="0.3">
      <c r="A46" s="49" t="s">
        <v>24</v>
      </c>
      <c r="B46" s="50" t="s">
        <v>25</v>
      </c>
      <c r="C46" s="51" t="s">
        <v>22</v>
      </c>
      <c r="D46" s="51" t="s">
        <v>22</v>
      </c>
      <c r="E46" s="51" t="s">
        <v>22</v>
      </c>
      <c r="F46" s="52" t="s">
        <v>22</v>
      </c>
      <c r="G46" s="52">
        <f>SUM(G34:G43)</f>
        <v>0</v>
      </c>
      <c r="H46" s="53" t="s">
        <v>22</v>
      </c>
      <c r="I46" s="255"/>
      <c r="J46" s="103">
        <v>7656</v>
      </c>
      <c r="K46" s="152" t="s">
        <v>121</v>
      </c>
      <c r="L46" s="190">
        <v>30</v>
      </c>
      <c r="M46" s="120"/>
      <c r="N46" s="103">
        <v>7712</v>
      </c>
      <c r="O46" s="152" t="s">
        <v>131</v>
      </c>
      <c r="P46" s="146">
        <v>35</v>
      </c>
    </row>
    <row r="47" spans="1:16" ht="16.5" thickBot="1" x14ac:dyDescent="0.3">
      <c r="A47" s="54" t="s">
        <v>26</v>
      </c>
      <c r="B47" s="55" t="s">
        <v>27</v>
      </c>
      <c r="C47" s="56" t="s">
        <v>22</v>
      </c>
      <c r="D47" s="56" t="s">
        <v>22</v>
      </c>
      <c r="E47" s="56" t="s">
        <v>22</v>
      </c>
      <c r="F47" s="57" t="s">
        <v>22</v>
      </c>
      <c r="G47" s="57">
        <f>ROUND(G46*0.2,2)</f>
        <v>0</v>
      </c>
      <c r="H47" s="58" t="s">
        <v>22</v>
      </c>
      <c r="I47" s="255"/>
      <c r="J47" s="103">
        <v>7657</v>
      </c>
      <c r="K47" s="152" t="s">
        <v>122</v>
      </c>
      <c r="L47" s="190">
        <v>35</v>
      </c>
      <c r="M47" s="120"/>
      <c r="N47" s="103">
        <v>7713</v>
      </c>
      <c r="O47" s="152" t="s">
        <v>402</v>
      </c>
      <c r="P47" s="146">
        <v>37.5</v>
      </c>
    </row>
    <row r="48" spans="1:16" ht="16.5" thickBot="1" x14ac:dyDescent="0.3">
      <c r="A48" s="59" t="s">
        <v>28</v>
      </c>
      <c r="B48" s="60" t="s">
        <v>29</v>
      </c>
      <c r="C48" s="61" t="s">
        <v>22</v>
      </c>
      <c r="D48" s="61" t="s">
        <v>22</v>
      </c>
      <c r="E48" s="61" t="s">
        <v>22</v>
      </c>
      <c r="F48" s="62" t="s">
        <v>22</v>
      </c>
      <c r="G48" s="62">
        <f>SUM(G46:G47)</f>
        <v>0</v>
      </c>
      <c r="H48" s="63" t="s">
        <v>22</v>
      </c>
      <c r="I48" s="255"/>
      <c r="J48" s="103">
        <v>7658</v>
      </c>
      <c r="K48" s="152" t="s">
        <v>123</v>
      </c>
      <c r="L48" s="190">
        <v>32.5</v>
      </c>
      <c r="M48" s="120"/>
      <c r="N48" s="103">
        <v>7714</v>
      </c>
      <c r="O48" s="152" t="s">
        <v>132</v>
      </c>
      <c r="P48" s="146">
        <v>36</v>
      </c>
    </row>
    <row r="49" spans="1:16" x14ac:dyDescent="0.25">
      <c r="A49" s="24"/>
      <c r="B49" s="7"/>
      <c r="C49" s="64"/>
      <c r="D49" s="65"/>
      <c r="E49" s="65"/>
      <c r="F49" s="16"/>
      <c r="G49" s="66"/>
      <c r="H49" s="65"/>
      <c r="I49" s="255"/>
      <c r="J49" s="103">
        <v>7659</v>
      </c>
      <c r="K49" s="152" t="s">
        <v>124</v>
      </c>
      <c r="L49" s="190">
        <v>33</v>
      </c>
      <c r="M49" s="120"/>
      <c r="N49" s="103">
        <v>7715</v>
      </c>
      <c r="O49" s="152" t="s">
        <v>133</v>
      </c>
      <c r="P49" s="146">
        <v>24</v>
      </c>
    </row>
    <row r="50" spans="1:16" ht="19.5" thickBot="1" x14ac:dyDescent="0.35">
      <c r="A50" s="17" t="s">
        <v>373</v>
      </c>
      <c r="B50" s="67"/>
      <c r="C50" s="68"/>
      <c r="D50" s="69"/>
      <c r="E50" s="69"/>
      <c r="F50" s="70"/>
      <c r="G50" s="70"/>
      <c r="H50" s="65"/>
      <c r="I50" s="255"/>
      <c r="J50" s="103">
        <v>7660</v>
      </c>
      <c r="K50" s="152" t="s">
        <v>125</v>
      </c>
      <c r="L50" s="192">
        <v>35</v>
      </c>
      <c r="M50" s="120"/>
      <c r="N50" s="103">
        <v>7716</v>
      </c>
      <c r="O50" s="152" t="s">
        <v>353</v>
      </c>
      <c r="P50" s="146">
        <v>30</v>
      </c>
    </row>
    <row r="51" spans="1:16" ht="15.75" thickBot="1" x14ac:dyDescent="0.3">
      <c r="A51" s="236" t="s">
        <v>30</v>
      </c>
      <c r="B51" s="237"/>
      <c r="C51" s="71" t="s">
        <v>31</v>
      </c>
      <c r="D51" s="238" t="s">
        <v>32</v>
      </c>
      <c r="E51" s="239"/>
      <c r="F51" s="237"/>
      <c r="G51" s="72" t="s">
        <v>6</v>
      </c>
      <c r="H51" s="73" t="s">
        <v>33</v>
      </c>
      <c r="I51" s="255"/>
      <c r="J51" s="103">
        <v>7661</v>
      </c>
      <c r="K51" s="152" t="s">
        <v>403</v>
      </c>
      <c r="L51" s="192">
        <v>43</v>
      </c>
      <c r="M51" s="120"/>
      <c r="N51" s="103">
        <v>7717</v>
      </c>
      <c r="O51" s="152" t="s">
        <v>134</v>
      </c>
      <c r="P51" s="146">
        <v>36</v>
      </c>
    </row>
    <row r="52" spans="1:16" x14ac:dyDescent="0.25">
      <c r="A52" s="231"/>
      <c r="B52" s="232"/>
      <c r="C52" s="104"/>
      <c r="D52" s="233"/>
      <c r="E52" s="234"/>
      <c r="F52" s="232"/>
      <c r="G52" s="104"/>
      <c r="H52" s="105"/>
      <c r="I52" s="255"/>
      <c r="J52" s="103">
        <v>7662</v>
      </c>
      <c r="K52" s="152" t="s">
        <v>126</v>
      </c>
      <c r="L52" s="190">
        <v>39</v>
      </c>
      <c r="M52" s="120"/>
      <c r="N52" s="103">
        <v>7718</v>
      </c>
      <c r="O52" s="152" t="s">
        <v>135</v>
      </c>
      <c r="P52" s="146">
        <v>27</v>
      </c>
    </row>
    <row r="53" spans="1:16" x14ac:dyDescent="0.25">
      <c r="A53" s="216"/>
      <c r="B53" s="217"/>
      <c r="C53" s="106"/>
      <c r="D53" s="222"/>
      <c r="E53" s="223"/>
      <c r="F53" s="217"/>
      <c r="G53" s="106"/>
      <c r="H53" s="107"/>
      <c r="I53" s="255"/>
      <c r="J53" s="103">
        <v>7663</v>
      </c>
      <c r="K53" s="152" t="s">
        <v>354</v>
      </c>
      <c r="L53" s="190">
        <v>33</v>
      </c>
      <c r="M53" s="120"/>
      <c r="N53" s="103">
        <v>7719</v>
      </c>
      <c r="O53" s="152" t="s">
        <v>319</v>
      </c>
      <c r="P53" s="151">
        <v>43</v>
      </c>
    </row>
    <row r="54" spans="1:16" x14ac:dyDescent="0.25">
      <c r="A54" s="216"/>
      <c r="B54" s="217"/>
      <c r="C54" s="106"/>
      <c r="D54" s="222"/>
      <c r="E54" s="223"/>
      <c r="F54" s="217"/>
      <c r="G54" s="106"/>
      <c r="H54" s="107"/>
      <c r="I54" s="255"/>
      <c r="J54" s="103">
        <v>7664</v>
      </c>
      <c r="K54" s="152" t="s">
        <v>404</v>
      </c>
      <c r="L54" s="190">
        <v>35</v>
      </c>
      <c r="M54" s="120"/>
      <c r="N54" s="103">
        <v>7720</v>
      </c>
      <c r="O54" s="165" t="s">
        <v>136</v>
      </c>
      <c r="P54" s="155">
        <v>39</v>
      </c>
    </row>
    <row r="55" spans="1:16" x14ac:dyDescent="0.25">
      <c r="A55" s="216"/>
      <c r="B55" s="217"/>
      <c r="C55" s="106"/>
      <c r="D55" s="222"/>
      <c r="E55" s="223"/>
      <c r="F55" s="217"/>
      <c r="G55" s="106"/>
      <c r="H55" s="107"/>
      <c r="I55" s="255"/>
      <c r="J55" s="103">
        <v>7665</v>
      </c>
      <c r="K55" s="152" t="s">
        <v>127</v>
      </c>
      <c r="L55" s="190">
        <v>27</v>
      </c>
      <c r="M55" s="120"/>
      <c r="N55" s="103">
        <v>7721</v>
      </c>
      <c r="O55" s="165" t="s">
        <v>355</v>
      </c>
      <c r="P55" s="155">
        <v>43</v>
      </c>
    </row>
    <row r="56" spans="1:16" x14ac:dyDescent="0.25">
      <c r="A56" s="216"/>
      <c r="B56" s="217"/>
      <c r="C56" s="106"/>
      <c r="D56" s="222"/>
      <c r="E56" s="223"/>
      <c r="F56" s="217"/>
      <c r="G56" s="106"/>
      <c r="H56" s="107"/>
      <c r="I56" s="255"/>
      <c r="J56" s="103">
        <v>7666</v>
      </c>
      <c r="K56" s="152" t="s">
        <v>205</v>
      </c>
      <c r="L56" s="190">
        <v>27</v>
      </c>
      <c r="M56" s="120"/>
      <c r="N56" s="103">
        <v>7722</v>
      </c>
      <c r="O56" s="152" t="s">
        <v>137</v>
      </c>
      <c r="P56" s="151">
        <v>39</v>
      </c>
    </row>
    <row r="57" spans="1:16" x14ac:dyDescent="0.25">
      <c r="A57" s="216"/>
      <c r="B57" s="217"/>
      <c r="C57" s="106"/>
      <c r="D57" s="222"/>
      <c r="E57" s="223"/>
      <c r="F57" s="217"/>
      <c r="G57" s="106"/>
      <c r="H57" s="107"/>
      <c r="I57" s="255"/>
      <c r="J57" s="103">
        <v>7667</v>
      </c>
      <c r="K57" s="152" t="s">
        <v>206</v>
      </c>
      <c r="L57" s="190">
        <v>33</v>
      </c>
      <c r="M57" s="120"/>
      <c r="N57" s="103">
        <v>7723</v>
      </c>
      <c r="O57" s="152" t="s">
        <v>138</v>
      </c>
      <c r="P57" s="151">
        <v>39</v>
      </c>
    </row>
    <row r="58" spans="1:16" ht="15.75" thickBot="1" x14ac:dyDescent="0.3">
      <c r="A58" s="218"/>
      <c r="B58" s="219"/>
      <c r="C58" s="108"/>
      <c r="D58" s="224"/>
      <c r="E58" s="225"/>
      <c r="F58" s="219"/>
      <c r="G58" s="108"/>
      <c r="H58" s="109"/>
      <c r="I58" s="255"/>
      <c r="J58" s="103">
        <v>7668</v>
      </c>
      <c r="K58" s="191" t="s">
        <v>207</v>
      </c>
      <c r="L58" s="190">
        <v>27</v>
      </c>
      <c r="M58" s="120"/>
      <c r="N58" s="103">
        <v>7724</v>
      </c>
      <c r="O58" s="152" t="s">
        <v>405</v>
      </c>
      <c r="P58" s="151">
        <v>45</v>
      </c>
    </row>
    <row r="59" spans="1:16" ht="15" customHeight="1" x14ac:dyDescent="0.25">
      <c r="A59" s="9"/>
      <c r="B59" s="7"/>
      <c r="C59" s="74"/>
      <c r="D59" s="7"/>
      <c r="E59" s="7"/>
      <c r="F59" s="16"/>
      <c r="G59" s="249" t="s">
        <v>34</v>
      </c>
      <c r="H59" s="249"/>
      <c r="I59" s="255"/>
      <c r="J59" s="103">
        <v>7669</v>
      </c>
      <c r="K59" s="152" t="s">
        <v>208</v>
      </c>
      <c r="L59" s="190">
        <v>32.5</v>
      </c>
      <c r="M59" s="120"/>
      <c r="N59" s="103">
        <v>7725</v>
      </c>
      <c r="O59" s="152" t="s">
        <v>320</v>
      </c>
      <c r="P59" s="151">
        <v>43</v>
      </c>
    </row>
    <row r="60" spans="1:16" x14ac:dyDescent="0.25">
      <c r="A60" s="9"/>
      <c r="B60" s="7"/>
      <c r="C60" s="74"/>
      <c r="D60" s="7"/>
      <c r="E60" s="7"/>
      <c r="F60" s="16"/>
      <c r="G60" s="16"/>
      <c r="H60" s="7"/>
      <c r="I60" s="255"/>
      <c r="J60" s="103">
        <v>7670</v>
      </c>
      <c r="K60" s="165" t="s">
        <v>209</v>
      </c>
      <c r="L60" s="155">
        <v>36</v>
      </c>
      <c r="M60" s="120"/>
      <c r="N60" s="103">
        <v>7726</v>
      </c>
      <c r="O60" s="152" t="s">
        <v>139</v>
      </c>
      <c r="P60" s="151">
        <v>43</v>
      </c>
    </row>
    <row r="61" spans="1:16" x14ac:dyDescent="0.25">
      <c r="A61" s="9"/>
      <c r="B61" s="7"/>
      <c r="C61" s="74"/>
      <c r="D61" s="7"/>
      <c r="E61" s="7"/>
      <c r="F61" s="16"/>
      <c r="G61" s="16"/>
      <c r="H61" s="75" t="s">
        <v>35</v>
      </c>
      <c r="I61" s="255"/>
      <c r="J61" s="103">
        <v>7671</v>
      </c>
      <c r="K61" s="165" t="s">
        <v>210</v>
      </c>
      <c r="L61" s="155">
        <v>35</v>
      </c>
      <c r="M61" s="120"/>
      <c r="N61" s="103">
        <v>7727</v>
      </c>
      <c r="O61" s="152" t="s">
        <v>406</v>
      </c>
      <c r="P61" s="151">
        <v>43</v>
      </c>
    </row>
    <row r="62" spans="1:16" x14ac:dyDescent="0.25">
      <c r="A62" s="9"/>
      <c r="B62" s="7"/>
      <c r="C62" s="74"/>
      <c r="D62" s="7"/>
      <c r="E62" s="7"/>
      <c r="F62" s="16"/>
      <c r="G62" s="16"/>
      <c r="H62" s="75"/>
      <c r="I62" s="255"/>
      <c r="J62" s="103">
        <v>7672</v>
      </c>
      <c r="K62" s="152" t="s">
        <v>211</v>
      </c>
      <c r="L62" s="151">
        <v>39</v>
      </c>
      <c r="M62" s="120"/>
      <c r="N62" s="103">
        <v>7728</v>
      </c>
      <c r="O62" s="152" t="s">
        <v>140</v>
      </c>
      <c r="P62" s="151">
        <v>40</v>
      </c>
    </row>
    <row r="63" spans="1:16" ht="15.75" customHeight="1" thickBot="1" x14ac:dyDescent="0.3">
      <c r="A63" s="76" t="s">
        <v>36</v>
      </c>
      <c r="B63" s="74"/>
      <c r="C63" s="74"/>
      <c r="D63" s="74"/>
      <c r="E63" s="74"/>
      <c r="F63" s="77"/>
      <c r="G63" s="77"/>
      <c r="H63" s="74"/>
      <c r="I63" s="255"/>
      <c r="J63" s="103">
        <v>7673</v>
      </c>
      <c r="K63" s="165" t="s">
        <v>212</v>
      </c>
      <c r="L63" s="155">
        <v>32.5</v>
      </c>
      <c r="M63" s="120"/>
      <c r="N63" s="139">
        <v>7729</v>
      </c>
      <c r="O63" s="163" t="s">
        <v>322</v>
      </c>
      <c r="P63" s="140">
        <v>35</v>
      </c>
    </row>
    <row r="64" spans="1:16" ht="15" customHeight="1" thickBot="1" x14ac:dyDescent="0.3">
      <c r="A64" s="76" t="s">
        <v>66</v>
      </c>
      <c r="B64" s="78"/>
      <c r="C64" s="78"/>
      <c r="D64" s="78"/>
      <c r="E64" s="78"/>
      <c r="F64" s="99" t="s">
        <v>65</v>
      </c>
      <c r="G64" s="22" t="s">
        <v>64</v>
      </c>
      <c r="H64" s="78"/>
      <c r="I64" s="255"/>
      <c r="J64" s="139">
        <v>7674</v>
      </c>
      <c r="K64" s="163" t="s">
        <v>213</v>
      </c>
      <c r="L64" s="140">
        <v>35</v>
      </c>
      <c r="M64" s="120"/>
      <c r="N64" s="119"/>
      <c r="O64" s="193"/>
      <c r="P64" s="174"/>
    </row>
    <row r="65" spans="1:16" ht="15.75" thickBot="1" x14ac:dyDescent="0.3">
      <c r="A65" s="76" t="s">
        <v>69</v>
      </c>
      <c r="B65" s="98" t="s">
        <v>68</v>
      </c>
      <c r="C65" s="78" t="s">
        <v>67</v>
      </c>
      <c r="D65" s="78"/>
      <c r="E65" s="78"/>
      <c r="F65" s="22"/>
      <c r="G65" s="22"/>
      <c r="H65" s="78"/>
      <c r="I65" s="255"/>
      <c r="J65" s="180"/>
      <c r="K65" s="180"/>
      <c r="L65" s="181"/>
      <c r="M65" s="120"/>
      <c r="N65" s="180"/>
      <c r="O65" s="180"/>
      <c r="P65" s="119" t="s">
        <v>35</v>
      </c>
    </row>
    <row r="66" spans="1:16" x14ac:dyDescent="0.25">
      <c r="A66" s="111" t="s">
        <v>37</v>
      </c>
      <c r="B66" s="113"/>
      <c r="C66" s="113"/>
      <c r="D66" s="113"/>
      <c r="E66" s="113"/>
      <c r="F66" s="114"/>
      <c r="G66" s="114"/>
      <c r="H66" s="113"/>
      <c r="I66" s="255"/>
      <c r="J66" s="266" t="s">
        <v>386</v>
      </c>
      <c r="K66" s="268" t="s">
        <v>389</v>
      </c>
      <c r="L66" s="270" t="s">
        <v>407</v>
      </c>
      <c r="M66" s="120"/>
      <c r="N66" s="266" t="s">
        <v>386</v>
      </c>
      <c r="O66" s="268" t="s">
        <v>387</v>
      </c>
      <c r="P66" s="272" t="s">
        <v>408</v>
      </c>
    </row>
    <row r="67" spans="1:16" ht="15.75" thickBot="1" x14ac:dyDescent="0.3">
      <c r="A67" s="118" t="s">
        <v>374</v>
      </c>
      <c r="B67" s="115"/>
      <c r="C67" s="115"/>
      <c r="D67" s="113"/>
      <c r="E67" s="113"/>
      <c r="F67" s="117"/>
      <c r="G67" s="117"/>
      <c r="H67" s="115"/>
      <c r="I67" s="255"/>
      <c r="J67" s="267"/>
      <c r="K67" s="269"/>
      <c r="L67" s="271"/>
      <c r="M67" s="120"/>
      <c r="N67" s="267"/>
      <c r="O67" s="269"/>
      <c r="P67" s="273"/>
    </row>
    <row r="68" spans="1:16" ht="15.75" thickBot="1" x14ac:dyDescent="0.3">
      <c r="A68" s="118" t="s">
        <v>375</v>
      </c>
      <c r="B68" s="115"/>
      <c r="C68" s="115"/>
      <c r="D68" s="115"/>
      <c r="E68" s="115"/>
      <c r="F68" s="117"/>
      <c r="G68" s="117"/>
      <c r="H68" s="115"/>
      <c r="I68" s="255"/>
      <c r="J68" s="185">
        <v>1</v>
      </c>
      <c r="K68" s="186">
        <v>2</v>
      </c>
      <c r="L68" s="187">
        <v>3</v>
      </c>
      <c r="M68" s="120"/>
      <c r="N68" s="185">
        <v>1</v>
      </c>
      <c r="O68" s="186">
        <v>2</v>
      </c>
      <c r="P68" s="188">
        <v>3</v>
      </c>
    </row>
    <row r="69" spans="1:16" ht="15.75" thickBot="1" x14ac:dyDescent="0.3">
      <c r="A69" s="118" t="s">
        <v>38</v>
      </c>
      <c r="B69" s="116"/>
      <c r="C69" s="116"/>
      <c r="D69" s="116"/>
      <c r="E69" s="116"/>
      <c r="F69" s="116"/>
      <c r="G69" s="116"/>
      <c r="H69" s="116"/>
      <c r="I69" s="255"/>
      <c r="J69" s="194" t="s">
        <v>22</v>
      </c>
      <c r="K69" s="195" t="s">
        <v>306</v>
      </c>
      <c r="L69" s="196" t="s">
        <v>22</v>
      </c>
      <c r="M69" s="120"/>
      <c r="N69" s="149">
        <v>7788</v>
      </c>
      <c r="O69" s="165" t="s">
        <v>323</v>
      </c>
      <c r="P69" s="155">
        <v>30</v>
      </c>
    </row>
    <row r="70" spans="1:16" x14ac:dyDescent="0.25">
      <c r="A70" s="118" t="s">
        <v>39</v>
      </c>
      <c r="B70" s="116"/>
      <c r="C70" s="116"/>
      <c r="D70" s="116"/>
      <c r="E70" s="116"/>
      <c r="F70" s="116"/>
      <c r="G70" s="116"/>
      <c r="H70" s="116"/>
      <c r="I70" s="255"/>
      <c r="J70" s="197">
        <v>7730</v>
      </c>
      <c r="K70" s="167" t="s">
        <v>141</v>
      </c>
      <c r="L70" s="141">
        <v>35</v>
      </c>
      <c r="M70" s="120"/>
      <c r="N70" s="149">
        <v>7789</v>
      </c>
      <c r="O70" s="165" t="s">
        <v>409</v>
      </c>
      <c r="P70" s="155">
        <v>27</v>
      </c>
    </row>
    <row r="71" spans="1:16" ht="15.75" thickBot="1" x14ac:dyDescent="0.3">
      <c r="A71" s="76"/>
      <c r="B71" s="79"/>
      <c r="C71" s="79"/>
      <c r="D71" s="79"/>
      <c r="E71" s="79"/>
      <c r="F71" s="79"/>
      <c r="G71" s="79"/>
      <c r="H71" s="79"/>
      <c r="I71" s="255"/>
      <c r="J71" s="198">
        <v>7731</v>
      </c>
      <c r="K71" s="152" t="s">
        <v>142</v>
      </c>
      <c r="L71" s="151">
        <v>24</v>
      </c>
      <c r="M71" s="120"/>
      <c r="N71" s="103">
        <v>7790</v>
      </c>
      <c r="O71" s="176" t="s">
        <v>249</v>
      </c>
      <c r="P71" s="151">
        <v>34</v>
      </c>
    </row>
    <row r="72" spans="1:16" x14ac:dyDescent="0.25">
      <c r="A72" s="260" t="s">
        <v>85</v>
      </c>
      <c r="B72" s="261"/>
      <c r="C72" s="261"/>
      <c r="D72" s="261"/>
      <c r="E72" s="261"/>
      <c r="F72" s="261"/>
      <c r="G72" s="261"/>
      <c r="H72" s="262"/>
      <c r="I72" s="255"/>
      <c r="J72" s="199">
        <v>7732</v>
      </c>
      <c r="K72" s="165" t="s">
        <v>143</v>
      </c>
      <c r="L72" s="155">
        <v>35</v>
      </c>
      <c r="M72" s="120"/>
      <c r="N72" s="149">
        <v>7791</v>
      </c>
      <c r="O72" s="176" t="s">
        <v>410</v>
      </c>
      <c r="P72" s="151">
        <v>34</v>
      </c>
    </row>
    <row r="73" spans="1:16" x14ac:dyDescent="0.25">
      <c r="A73" s="80" t="s">
        <v>70</v>
      </c>
      <c r="B73" s="79"/>
      <c r="C73" s="220" t="s">
        <v>89</v>
      </c>
      <c r="D73" s="220"/>
      <c r="E73" s="220"/>
      <c r="F73" s="220"/>
      <c r="G73" s="79"/>
      <c r="H73" s="81"/>
      <c r="I73" s="255"/>
      <c r="J73" s="198">
        <v>7733</v>
      </c>
      <c r="K73" s="152" t="s">
        <v>324</v>
      </c>
      <c r="L73" s="151">
        <v>32.5</v>
      </c>
      <c r="M73" s="120"/>
      <c r="N73" s="103">
        <v>7792</v>
      </c>
      <c r="O73" s="176" t="s">
        <v>250</v>
      </c>
      <c r="P73" s="151">
        <v>33</v>
      </c>
    </row>
    <row r="74" spans="1:16" x14ac:dyDescent="0.25">
      <c r="A74" s="80" t="s">
        <v>74</v>
      </c>
      <c r="B74" s="79"/>
      <c r="C74" s="220" t="s">
        <v>73</v>
      </c>
      <c r="D74" s="220"/>
      <c r="E74" s="220"/>
      <c r="F74" s="132" t="s">
        <v>71</v>
      </c>
      <c r="G74" s="220" t="s">
        <v>72</v>
      </c>
      <c r="H74" s="221"/>
      <c r="I74" s="255"/>
      <c r="J74" s="199">
        <v>7734</v>
      </c>
      <c r="K74" s="165" t="s">
        <v>411</v>
      </c>
      <c r="L74" s="155">
        <v>35</v>
      </c>
      <c r="M74" s="120"/>
      <c r="N74" s="149">
        <v>7793</v>
      </c>
      <c r="O74" s="176" t="s">
        <v>326</v>
      </c>
      <c r="P74" s="151">
        <v>34</v>
      </c>
    </row>
    <row r="75" spans="1:16" x14ac:dyDescent="0.25">
      <c r="A75" s="243" t="s">
        <v>87</v>
      </c>
      <c r="B75" s="244"/>
      <c r="C75" s="244"/>
      <c r="D75" s="220" t="s">
        <v>88</v>
      </c>
      <c r="E75" s="220"/>
      <c r="F75" s="133" t="s">
        <v>86</v>
      </c>
      <c r="G75" s="79"/>
      <c r="H75" s="81"/>
      <c r="I75" s="255"/>
      <c r="J75" s="198">
        <v>7735</v>
      </c>
      <c r="K75" s="165" t="s">
        <v>144</v>
      </c>
      <c r="L75" s="155">
        <v>34</v>
      </c>
      <c r="M75" s="120"/>
      <c r="N75" s="103">
        <v>7794</v>
      </c>
      <c r="O75" s="176" t="s">
        <v>412</v>
      </c>
      <c r="P75" s="151">
        <v>33</v>
      </c>
    </row>
    <row r="76" spans="1:16" ht="15.75" thickBot="1" x14ac:dyDescent="0.3">
      <c r="A76" s="250" t="s">
        <v>312</v>
      </c>
      <c r="B76" s="251"/>
      <c r="C76" s="251"/>
      <c r="D76" s="251"/>
      <c r="E76" s="251"/>
      <c r="F76" s="251"/>
      <c r="G76" s="251"/>
      <c r="H76" s="252"/>
      <c r="I76" s="255"/>
      <c r="J76" s="199">
        <v>7736</v>
      </c>
      <c r="K76" s="152" t="s">
        <v>145</v>
      </c>
      <c r="L76" s="151">
        <v>35</v>
      </c>
      <c r="M76" s="120"/>
      <c r="N76" s="149">
        <v>7795</v>
      </c>
      <c r="O76" s="176" t="s">
        <v>251</v>
      </c>
      <c r="P76" s="151">
        <v>33</v>
      </c>
    </row>
    <row r="77" spans="1:16" ht="15.75" thickBot="1" x14ac:dyDescent="0.3">
      <c r="A77" s="76"/>
      <c r="B77" s="79"/>
      <c r="C77" s="79"/>
      <c r="D77" s="79"/>
      <c r="E77" s="79"/>
      <c r="F77" s="79"/>
      <c r="G77" s="79"/>
      <c r="H77" s="79"/>
      <c r="I77" s="255"/>
      <c r="J77" s="198">
        <v>7737</v>
      </c>
      <c r="K77" s="152" t="s">
        <v>325</v>
      </c>
      <c r="L77" s="151">
        <v>38</v>
      </c>
      <c r="M77" s="120"/>
      <c r="N77" s="103">
        <v>7796</v>
      </c>
      <c r="O77" s="176" t="s">
        <v>252</v>
      </c>
      <c r="P77" s="151">
        <v>33</v>
      </c>
    </row>
    <row r="78" spans="1:16" x14ac:dyDescent="0.25">
      <c r="A78" s="245" t="s">
        <v>376</v>
      </c>
      <c r="B78" s="246"/>
      <c r="C78" s="246"/>
      <c r="D78" s="246"/>
      <c r="E78" s="246"/>
      <c r="F78" s="246"/>
      <c r="G78" s="246"/>
      <c r="H78" s="247"/>
      <c r="I78" s="255"/>
      <c r="J78" s="199">
        <v>7738</v>
      </c>
      <c r="K78" s="165" t="s">
        <v>146</v>
      </c>
      <c r="L78" s="155">
        <v>35</v>
      </c>
      <c r="M78" s="120"/>
      <c r="N78" s="149">
        <v>7797</v>
      </c>
      <c r="O78" s="176" t="s">
        <v>253</v>
      </c>
      <c r="P78" s="151">
        <v>32</v>
      </c>
    </row>
    <row r="79" spans="1:16" x14ac:dyDescent="0.25">
      <c r="A79" s="226" t="s">
        <v>348</v>
      </c>
      <c r="B79" s="227"/>
      <c r="C79" s="227"/>
      <c r="D79" s="227"/>
      <c r="E79" s="227"/>
      <c r="F79" s="227"/>
      <c r="G79" s="227"/>
      <c r="H79" s="228"/>
      <c r="I79" s="255"/>
      <c r="J79" s="198">
        <v>7739</v>
      </c>
      <c r="K79" s="152" t="s">
        <v>147</v>
      </c>
      <c r="L79" s="151">
        <v>35</v>
      </c>
      <c r="M79" s="120"/>
      <c r="N79" s="103">
        <v>7798</v>
      </c>
      <c r="O79" s="176" t="s">
        <v>254</v>
      </c>
      <c r="P79" s="151">
        <v>33</v>
      </c>
    </row>
    <row r="80" spans="1:16" ht="15.75" thickBot="1" x14ac:dyDescent="0.3">
      <c r="A80" s="256" t="s">
        <v>377</v>
      </c>
      <c r="B80" s="257"/>
      <c r="C80" s="257"/>
      <c r="D80" s="257"/>
      <c r="E80" s="257"/>
      <c r="F80" s="257"/>
      <c r="G80" s="257"/>
      <c r="H80" s="258"/>
      <c r="I80" s="255"/>
      <c r="J80" s="199">
        <v>7740</v>
      </c>
      <c r="K80" s="152" t="s">
        <v>356</v>
      </c>
      <c r="L80" s="151">
        <v>35</v>
      </c>
      <c r="M80" s="120"/>
      <c r="N80" s="149">
        <v>7799</v>
      </c>
      <c r="O80" s="176" t="s">
        <v>357</v>
      </c>
      <c r="P80" s="151">
        <v>34</v>
      </c>
    </row>
    <row r="81" spans="1:16" x14ac:dyDescent="0.25">
      <c r="A81" s="215"/>
      <c r="B81" s="215"/>
      <c r="C81" s="215"/>
      <c r="D81" s="215"/>
      <c r="E81" s="215"/>
      <c r="F81" s="215"/>
      <c r="G81" s="215"/>
      <c r="H81" s="215"/>
      <c r="I81" s="255"/>
      <c r="J81" s="198">
        <v>7741</v>
      </c>
      <c r="K81" s="152" t="s">
        <v>148</v>
      </c>
      <c r="L81" s="151">
        <v>39</v>
      </c>
      <c r="M81" s="120"/>
      <c r="N81" s="103">
        <v>7800</v>
      </c>
      <c r="O81" s="200" t="s">
        <v>255</v>
      </c>
      <c r="P81" s="155">
        <v>33</v>
      </c>
    </row>
    <row r="82" spans="1:16" ht="15.75" x14ac:dyDescent="0.25">
      <c r="A82" s="76" t="s">
        <v>40</v>
      </c>
      <c r="B82" s="74"/>
      <c r="C82" s="74"/>
      <c r="D82" s="74"/>
      <c r="E82" s="74"/>
      <c r="F82" s="77"/>
      <c r="G82" s="77"/>
      <c r="H82" s="74"/>
      <c r="I82" s="255"/>
      <c r="J82" s="199">
        <v>7742</v>
      </c>
      <c r="K82" s="152" t="s">
        <v>327</v>
      </c>
      <c r="L82" s="151">
        <v>30</v>
      </c>
      <c r="M82" s="120"/>
      <c r="N82" s="149">
        <v>7801</v>
      </c>
      <c r="O82" s="176" t="s">
        <v>256</v>
      </c>
      <c r="P82" s="151">
        <v>33</v>
      </c>
    </row>
    <row r="83" spans="1:16" x14ac:dyDescent="0.25">
      <c r="A83" s="76"/>
      <c r="B83" s="74"/>
      <c r="C83" s="74"/>
      <c r="D83" s="74"/>
      <c r="E83" s="74"/>
      <c r="F83" s="77"/>
      <c r="G83" s="77"/>
      <c r="H83" s="74"/>
      <c r="I83" s="255"/>
      <c r="J83" s="198">
        <v>7743</v>
      </c>
      <c r="K83" s="152" t="s">
        <v>149</v>
      </c>
      <c r="L83" s="151">
        <v>28</v>
      </c>
      <c r="M83" s="120"/>
      <c r="N83" s="103">
        <v>7802</v>
      </c>
      <c r="O83" s="201" t="s">
        <v>329</v>
      </c>
      <c r="P83" s="151">
        <v>34</v>
      </c>
    </row>
    <row r="84" spans="1:16" x14ac:dyDescent="0.25">
      <c r="A84" s="21"/>
      <c r="B84" s="82"/>
      <c r="C84" s="82"/>
      <c r="D84" s="82"/>
      <c r="E84" s="82"/>
      <c r="F84" s="83"/>
      <c r="G84" s="83"/>
      <c r="H84" s="82"/>
      <c r="I84" s="255"/>
      <c r="J84" s="199">
        <v>7744</v>
      </c>
      <c r="K84" s="152" t="s">
        <v>358</v>
      </c>
      <c r="L84" s="151">
        <v>28</v>
      </c>
      <c r="M84" s="120"/>
      <c r="N84" s="149">
        <v>7803</v>
      </c>
      <c r="O84" s="201" t="s">
        <v>257</v>
      </c>
      <c r="P84" s="151">
        <v>33</v>
      </c>
    </row>
    <row r="85" spans="1:16" x14ac:dyDescent="0.25">
      <c r="A85" s="21" t="s">
        <v>77</v>
      </c>
      <c r="B85" s="100" t="s">
        <v>75</v>
      </c>
      <c r="C85" s="64" t="s">
        <v>69</v>
      </c>
      <c r="D85" s="214" t="s">
        <v>76</v>
      </c>
      <c r="E85" s="214"/>
      <c r="F85" s="74" t="s">
        <v>41</v>
      </c>
      <c r="G85" s="77"/>
      <c r="H85" s="74"/>
      <c r="I85" s="255"/>
      <c r="J85" s="198">
        <v>7745</v>
      </c>
      <c r="K85" s="152" t="s">
        <v>150</v>
      </c>
      <c r="L85" s="151">
        <v>30</v>
      </c>
      <c r="M85" s="120"/>
      <c r="N85" s="103">
        <v>7804</v>
      </c>
      <c r="O85" s="201" t="s">
        <v>258</v>
      </c>
      <c r="P85" s="151">
        <v>32</v>
      </c>
    </row>
    <row r="86" spans="1:16" x14ac:dyDescent="0.25">
      <c r="A86" s="21"/>
      <c r="B86" s="74"/>
      <c r="C86" s="74"/>
      <c r="D86" s="74"/>
      <c r="E86" s="74"/>
      <c r="F86" s="77"/>
      <c r="G86" s="77"/>
      <c r="H86" s="74"/>
      <c r="I86" s="255"/>
      <c r="J86" s="199">
        <v>7746</v>
      </c>
      <c r="K86" s="152" t="s">
        <v>328</v>
      </c>
      <c r="L86" s="151">
        <v>28</v>
      </c>
      <c r="M86" s="120"/>
      <c r="N86" s="149">
        <v>7805</v>
      </c>
      <c r="O86" s="176" t="s">
        <v>259</v>
      </c>
      <c r="P86" s="154">
        <v>33</v>
      </c>
    </row>
    <row r="87" spans="1:16" x14ac:dyDescent="0.25">
      <c r="A87" s="76" t="s">
        <v>42</v>
      </c>
      <c r="B87" s="78"/>
      <c r="C87" s="74"/>
      <c r="D87" s="74"/>
      <c r="E87" s="74"/>
      <c r="F87" s="77"/>
      <c r="G87" s="77"/>
      <c r="H87" s="74"/>
      <c r="I87" s="255"/>
      <c r="J87" s="198">
        <v>7747</v>
      </c>
      <c r="K87" s="152" t="s">
        <v>359</v>
      </c>
      <c r="L87" s="151">
        <v>30</v>
      </c>
      <c r="M87" s="120"/>
      <c r="N87" s="103">
        <v>7806</v>
      </c>
      <c r="O87" s="152" t="s">
        <v>330</v>
      </c>
      <c r="P87" s="154">
        <v>34</v>
      </c>
    </row>
    <row r="88" spans="1:16" x14ac:dyDescent="0.25">
      <c r="A88" s="76"/>
      <c r="B88" s="78"/>
      <c r="C88" s="74"/>
      <c r="D88" s="74"/>
      <c r="E88" s="74"/>
      <c r="F88" s="77"/>
      <c r="G88" s="77"/>
      <c r="H88" s="74"/>
      <c r="I88" s="255"/>
      <c r="J88" s="199">
        <v>7748</v>
      </c>
      <c r="K88" s="152" t="s">
        <v>360</v>
      </c>
      <c r="L88" s="151">
        <v>30</v>
      </c>
      <c r="M88" s="120"/>
      <c r="N88" s="149">
        <v>7807</v>
      </c>
      <c r="O88" s="152" t="s">
        <v>260</v>
      </c>
      <c r="P88" s="154">
        <v>39</v>
      </c>
    </row>
    <row r="89" spans="1:16" x14ac:dyDescent="0.25">
      <c r="A89" s="21" t="s">
        <v>80</v>
      </c>
      <c r="B89" s="100" t="s">
        <v>75</v>
      </c>
      <c r="C89" s="64" t="s">
        <v>78</v>
      </c>
      <c r="D89" s="214" t="s">
        <v>76</v>
      </c>
      <c r="E89" s="214"/>
      <c r="F89" s="84" t="s">
        <v>79</v>
      </c>
      <c r="G89" s="229" t="s">
        <v>81</v>
      </c>
      <c r="H89" s="229"/>
      <c r="I89" s="255"/>
      <c r="J89" s="198">
        <v>7749</v>
      </c>
      <c r="K89" s="152" t="s">
        <v>151</v>
      </c>
      <c r="L89" s="151">
        <v>27</v>
      </c>
      <c r="M89" s="120"/>
      <c r="N89" s="103">
        <v>7808</v>
      </c>
      <c r="O89" s="152" t="s">
        <v>261</v>
      </c>
      <c r="P89" s="154">
        <v>20</v>
      </c>
    </row>
    <row r="90" spans="1:16" x14ac:dyDescent="0.25">
      <c r="A90" s="21"/>
      <c r="B90" s="74"/>
      <c r="C90" s="85"/>
      <c r="D90" s="74"/>
      <c r="E90" s="74"/>
      <c r="F90" s="84"/>
      <c r="G90" s="77"/>
      <c r="H90" s="74"/>
      <c r="I90" s="255"/>
      <c r="J90" s="199">
        <v>7750</v>
      </c>
      <c r="K90" s="152" t="s">
        <v>413</v>
      </c>
      <c r="L90" s="151">
        <v>27</v>
      </c>
      <c r="M90" s="120"/>
      <c r="N90" s="149">
        <v>7809</v>
      </c>
      <c r="O90" s="152" t="s">
        <v>414</v>
      </c>
      <c r="P90" s="154">
        <v>32</v>
      </c>
    </row>
    <row r="91" spans="1:16" x14ac:dyDescent="0.25">
      <c r="A91" s="76" t="s">
        <v>43</v>
      </c>
      <c r="B91" s="74"/>
      <c r="C91" s="85"/>
      <c r="D91" s="74"/>
      <c r="E91" s="74"/>
      <c r="F91" s="84"/>
      <c r="G91" s="77"/>
      <c r="H91" s="74"/>
      <c r="I91" s="255"/>
      <c r="J91" s="198">
        <v>7751</v>
      </c>
      <c r="K91" s="152" t="s">
        <v>152</v>
      </c>
      <c r="L91" s="151">
        <v>27</v>
      </c>
      <c r="M91" s="120"/>
      <c r="N91" s="103">
        <v>7810</v>
      </c>
      <c r="O91" s="152" t="s">
        <v>262</v>
      </c>
      <c r="P91" s="154">
        <v>30</v>
      </c>
    </row>
    <row r="92" spans="1:16" x14ac:dyDescent="0.25">
      <c r="A92" s="76"/>
      <c r="B92" s="74"/>
      <c r="C92" s="85"/>
      <c r="D92" s="74"/>
      <c r="E92" s="74"/>
      <c r="F92" s="84"/>
      <c r="G92" s="77"/>
      <c r="H92" s="74"/>
      <c r="I92" s="255"/>
      <c r="J92" s="199">
        <v>7752</v>
      </c>
      <c r="K92" s="152" t="s">
        <v>153</v>
      </c>
      <c r="L92" s="151">
        <v>27</v>
      </c>
      <c r="M92" s="120"/>
      <c r="N92" s="149">
        <v>7811</v>
      </c>
      <c r="O92" s="152" t="s">
        <v>415</v>
      </c>
      <c r="P92" s="154">
        <v>34</v>
      </c>
    </row>
    <row r="93" spans="1:16" x14ac:dyDescent="0.25">
      <c r="A93" s="21" t="s">
        <v>80</v>
      </c>
      <c r="B93" s="100" t="s">
        <v>75</v>
      </c>
      <c r="C93" s="64" t="s">
        <v>78</v>
      </c>
      <c r="D93" s="214" t="s">
        <v>76</v>
      </c>
      <c r="E93" s="214"/>
      <c r="F93" s="84" t="s">
        <v>79</v>
      </c>
      <c r="G93" s="229" t="s">
        <v>81</v>
      </c>
      <c r="H93" s="229"/>
      <c r="I93" s="255"/>
      <c r="J93" s="198">
        <v>7753</v>
      </c>
      <c r="K93" s="152" t="s">
        <v>154</v>
      </c>
      <c r="L93" s="151">
        <v>27</v>
      </c>
      <c r="M93" s="120"/>
      <c r="N93" s="103">
        <v>7812</v>
      </c>
      <c r="O93" s="152" t="s">
        <v>416</v>
      </c>
      <c r="P93" s="154">
        <v>35</v>
      </c>
    </row>
    <row r="94" spans="1:16" x14ac:dyDescent="0.25">
      <c r="A94" s="21"/>
      <c r="B94" s="74"/>
      <c r="C94" s="64"/>
      <c r="D94" s="74"/>
      <c r="E94" s="74"/>
      <c r="F94" s="84"/>
      <c r="G94" s="74"/>
      <c r="H94" s="74"/>
      <c r="I94" s="255"/>
      <c r="J94" s="199">
        <v>7754</v>
      </c>
      <c r="K94" s="152" t="s">
        <v>155</v>
      </c>
      <c r="L94" s="151">
        <v>27</v>
      </c>
      <c r="M94" s="120"/>
      <c r="N94" s="149">
        <v>7813</v>
      </c>
      <c r="O94" s="152" t="s">
        <v>417</v>
      </c>
      <c r="P94" s="154">
        <v>32</v>
      </c>
    </row>
    <row r="95" spans="1:16" x14ac:dyDescent="0.25">
      <c r="A95" s="21"/>
      <c r="B95" s="100" t="s">
        <v>75</v>
      </c>
      <c r="C95" s="64"/>
      <c r="D95" s="214" t="s">
        <v>76</v>
      </c>
      <c r="E95" s="214"/>
      <c r="F95" s="84"/>
      <c r="G95" s="229" t="s">
        <v>81</v>
      </c>
      <c r="H95" s="229"/>
      <c r="I95" s="255"/>
      <c r="J95" s="198">
        <v>7755</v>
      </c>
      <c r="K95" s="152" t="s">
        <v>418</v>
      </c>
      <c r="L95" s="151">
        <v>27</v>
      </c>
      <c r="M95" s="120"/>
      <c r="N95" s="103">
        <v>7814</v>
      </c>
      <c r="O95" s="152" t="s">
        <v>263</v>
      </c>
      <c r="P95" s="154">
        <v>30</v>
      </c>
    </row>
    <row r="96" spans="1:16" x14ac:dyDescent="0.25">
      <c r="A96" s="9"/>
      <c r="B96" s="7"/>
      <c r="C96" s="74"/>
      <c r="D96" s="7"/>
      <c r="E96" s="7"/>
      <c r="F96" s="16"/>
      <c r="G96" s="16"/>
      <c r="H96" s="7"/>
      <c r="I96" s="255"/>
      <c r="J96" s="199">
        <v>7756</v>
      </c>
      <c r="K96" s="152" t="s">
        <v>156</v>
      </c>
      <c r="L96" s="151">
        <v>27</v>
      </c>
      <c r="M96" s="120"/>
      <c r="N96" s="149">
        <v>7815</v>
      </c>
      <c r="O96" s="152" t="s">
        <v>264</v>
      </c>
      <c r="P96" s="154">
        <v>35</v>
      </c>
    </row>
    <row r="97" spans="1:16" x14ac:dyDescent="0.25">
      <c r="A97" s="9"/>
      <c r="B97" s="7"/>
      <c r="C97" s="74"/>
      <c r="D97" s="7"/>
      <c r="E97" s="7"/>
      <c r="F97" s="16"/>
      <c r="G97" s="16"/>
      <c r="H97" s="7"/>
      <c r="I97" s="255"/>
      <c r="J97" s="198">
        <v>7757</v>
      </c>
      <c r="K97" s="152" t="s">
        <v>157</v>
      </c>
      <c r="L97" s="151">
        <v>27</v>
      </c>
      <c r="M97" s="120"/>
      <c r="N97" s="103">
        <v>7816</v>
      </c>
      <c r="O97" s="152" t="s">
        <v>331</v>
      </c>
      <c r="P97" s="154">
        <v>32.5</v>
      </c>
    </row>
    <row r="98" spans="1:16" x14ac:dyDescent="0.25">
      <c r="A98" s="9"/>
      <c r="B98" s="7"/>
      <c r="C98" s="74"/>
      <c r="D98" s="7"/>
      <c r="E98" s="7"/>
      <c r="F98" s="16"/>
      <c r="G98" s="16"/>
      <c r="H98" s="7"/>
      <c r="I98" s="255"/>
      <c r="J98" s="199">
        <v>7758</v>
      </c>
      <c r="K98" s="152" t="s">
        <v>158</v>
      </c>
      <c r="L98" s="151">
        <v>27</v>
      </c>
      <c r="M98" s="120"/>
      <c r="N98" s="149">
        <v>7817</v>
      </c>
      <c r="O98" s="152" t="s">
        <v>332</v>
      </c>
      <c r="P98" s="154">
        <v>32.5</v>
      </c>
    </row>
    <row r="99" spans="1:16" ht="15.75" x14ac:dyDescent="0.25">
      <c r="A99" s="86" t="s">
        <v>44</v>
      </c>
      <c r="B99" s="87"/>
      <c r="C99" s="74"/>
      <c r="D99" s="74"/>
      <c r="E99" s="74"/>
      <c r="F99" s="77"/>
      <c r="G99" s="77"/>
      <c r="H99" s="74"/>
      <c r="I99" s="255"/>
      <c r="J99" s="198">
        <v>7759</v>
      </c>
      <c r="K99" s="152" t="s">
        <v>159</v>
      </c>
      <c r="L99" s="151">
        <v>27</v>
      </c>
      <c r="M99" s="120"/>
      <c r="N99" s="103">
        <v>7818</v>
      </c>
      <c r="O99" s="165" t="s">
        <v>265</v>
      </c>
      <c r="P99" s="151">
        <v>35</v>
      </c>
    </row>
    <row r="100" spans="1:16" x14ac:dyDescent="0.25">
      <c r="A100" s="118" t="s">
        <v>378</v>
      </c>
      <c r="B100" s="115"/>
      <c r="C100" s="115"/>
      <c r="D100" s="115"/>
      <c r="E100" s="115"/>
      <c r="F100" s="117"/>
      <c r="G100" s="117"/>
      <c r="H100" s="115"/>
      <c r="I100" s="255"/>
      <c r="J100" s="199">
        <v>7760</v>
      </c>
      <c r="K100" s="152" t="s">
        <v>160</v>
      </c>
      <c r="L100" s="151">
        <v>27</v>
      </c>
      <c r="M100" s="120"/>
      <c r="N100" s="149">
        <v>7819</v>
      </c>
      <c r="O100" s="152" t="s">
        <v>266</v>
      </c>
      <c r="P100" s="151">
        <v>35</v>
      </c>
    </row>
    <row r="101" spans="1:16" x14ac:dyDescent="0.25">
      <c r="A101" s="118" t="s">
        <v>379</v>
      </c>
      <c r="B101" s="115"/>
      <c r="C101" s="115"/>
      <c r="D101" s="115"/>
      <c r="E101" s="115"/>
      <c r="F101" s="117"/>
      <c r="G101" s="117"/>
      <c r="H101" s="115"/>
      <c r="I101" s="255"/>
      <c r="J101" s="198">
        <v>7761</v>
      </c>
      <c r="K101" s="152" t="s">
        <v>161</v>
      </c>
      <c r="L101" s="151">
        <v>27</v>
      </c>
      <c r="M101" s="120"/>
      <c r="N101" s="103">
        <v>7820</v>
      </c>
      <c r="O101" s="176" t="s">
        <v>333</v>
      </c>
      <c r="P101" s="151">
        <v>35</v>
      </c>
    </row>
    <row r="102" spans="1:16" x14ac:dyDescent="0.25">
      <c r="A102" s="118"/>
      <c r="B102" s="115"/>
      <c r="C102" s="115"/>
      <c r="D102" s="115"/>
      <c r="E102" s="115"/>
      <c r="F102" s="117"/>
      <c r="G102" s="117"/>
      <c r="H102" s="115"/>
      <c r="I102" s="255"/>
      <c r="J102" s="199">
        <v>7762</v>
      </c>
      <c r="K102" s="152" t="s">
        <v>162</v>
      </c>
      <c r="L102" s="151">
        <v>27</v>
      </c>
      <c r="M102" s="120"/>
      <c r="N102" s="149">
        <v>7821</v>
      </c>
      <c r="O102" s="152" t="s">
        <v>267</v>
      </c>
      <c r="P102" s="154">
        <v>33</v>
      </c>
    </row>
    <row r="103" spans="1:16" x14ac:dyDescent="0.25">
      <c r="A103" s="118" t="s">
        <v>380</v>
      </c>
      <c r="B103" s="115"/>
      <c r="C103" s="115"/>
      <c r="D103" s="115"/>
      <c r="E103" s="115"/>
      <c r="F103" s="117"/>
      <c r="G103" s="117"/>
      <c r="H103" s="115"/>
      <c r="I103" s="255"/>
      <c r="J103" s="198">
        <v>7763</v>
      </c>
      <c r="K103" s="152" t="s">
        <v>164</v>
      </c>
      <c r="L103" s="151">
        <v>27</v>
      </c>
      <c r="M103" s="120"/>
      <c r="N103" s="103">
        <v>7822</v>
      </c>
      <c r="O103" s="152" t="s">
        <v>268</v>
      </c>
      <c r="P103" s="151">
        <v>35</v>
      </c>
    </row>
    <row r="104" spans="1:16" x14ac:dyDescent="0.25">
      <c r="A104" s="111" t="s">
        <v>90</v>
      </c>
      <c r="B104" s="113"/>
      <c r="C104" s="113"/>
      <c r="D104" s="113"/>
      <c r="E104" s="113"/>
      <c r="F104" s="114"/>
      <c r="G104" s="114"/>
      <c r="H104" s="113"/>
      <c r="I104" s="255"/>
      <c r="J104" s="199">
        <v>7764</v>
      </c>
      <c r="K104" s="152" t="s">
        <v>163</v>
      </c>
      <c r="L104" s="151">
        <v>27</v>
      </c>
      <c r="M104" s="120"/>
      <c r="N104" s="149">
        <v>7823</v>
      </c>
      <c r="O104" s="152" t="s">
        <v>269</v>
      </c>
      <c r="P104" s="151">
        <v>33</v>
      </c>
    </row>
    <row r="105" spans="1:16" x14ac:dyDescent="0.25">
      <c r="A105" s="111" t="s">
        <v>91</v>
      </c>
      <c r="B105" s="113"/>
      <c r="C105" s="113"/>
      <c r="D105" s="113"/>
      <c r="E105" s="113"/>
      <c r="F105" s="114"/>
      <c r="G105" s="114"/>
      <c r="H105" s="113"/>
      <c r="I105" s="255"/>
      <c r="J105" s="198">
        <v>7765</v>
      </c>
      <c r="K105" s="152" t="s">
        <v>165</v>
      </c>
      <c r="L105" s="151">
        <v>27</v>
      </c>
      <c r="M105" s="120"/>
      <c r="N105" s="103">
        <v>7824</v>
      </c>
      <c r="O105" s="152" t="s">
        <v>170</v>
      </c>
      <c r="P105" s="151">
        <v>35</v>
      </c>
    </row>
    <row r="106" spans="1:16" x14ac:dyDescent="0.25">
      <c r="A106" s="111"/>
      <c r="B106" s="113"/>
      <c r="C106" s="113"/>
      <c r="D106" s="113"/>
      <c r="E106" s="113"/>
      <c r="F106" s="114"/>
      <c r="G106" s="114"/>
      <c r="H106" s="113"/>
      <c r="I106" s="255"/>
      <c r="J106" s="199">
        <v>7766</v>
      </c>
      <c r="K106" s="152" t="s">
        <v>166</v>
      </c>
      <c r="L106" s="151">
        <v>27</v>
      </c>
      <c r="M106" s="120"/>
      <c r="N106" s="149">
        <v>7825</v>
      </c>
      <c r="O106" s="152" t="s">
        <v>171</v>
      </c>
      <c r="P106" s="151">
        <v>34</v>
      </c>
    </row>
    <row r="107" spans="1:16" x14ac:dyDescent="0.25">
      <c r="A107" s="111" t="s">
        <v>45</v>
      </c>
      <c r="B107" s="113"/>
      <c r="C107" s="113"/>
      <c r="D107" s="113"/>
      <c r="E107" s="113"/>
      <c r="F107" s="114"/>
      <c r="G107" s="114"/>
      <c r="H107" s="113"/>
      <c r="I107" s="255"/>
      <c r="J107" s="198">
        <v>7767</v>
      </c>
      <c r="K107" s="152" t="s">
        <v>167</v>
      </c>
      <c r="L107" s="151">
        <v>27</v>
      </c>
      <c r="M107" s="120"/>
      <c r="N107" s="103">
        <v>7826</v>
      </c>
      <c r="O107" s="152" t="s">
        <v>172</v>
      </c>
      <c r="P107" s="151">
        <v>28</v>
      </c>
    </row>
    <row r="108" spans="1:16" x14ac:dyDescent="0.25">
      <c r="A108" s="111" t="s">
        <v>381</v>
      </c>
      <c r="B108" s="113"/>
      <c r="C108" s="113"/>
      <c r="D108" s="113"/>
      <c r="E108" s="113"/>
      <c r="F108" s="114"/>
      <c r="G108" s="114"/>
      <c r="H108" s="113"/>
      <c r="I108" s="255"/>
      <c r="J108" s="199">
        <v>7768</v>
      </c>
      <c r="K108" s="152" t="s">
        <v>168</v>
      </c>
      <c r="L108" s="151">
        <v>27</v>
      </c>
      <c r="M108" s="120"/>
      <c r="N108" s="149">
        <v>7827</v>
      </c>
      <c r="O108" s="152" t="s">
        <v>173</v>
      </c>
      <c r="P108" s="151">
        <v>30</v>
      </c>
    </row>
    <row r="109" spans="1:16" x14ac:dyDescent="0.25">
      <c r="A109" s="111" t="s">
        <v>46</v>
      </c>
      <c r="B109" s="113"/>
      <c r="C109" s="113"/>
      <c r="D109" s="113"/>
      <c r="E109" s="113"/>
      <c r="F109" s="114"/>
      <c r="G109" s="114"/>
      <c r="H109" s="113"/>
      <c r="I109" s="255"/>
      <c r="J109" s="198">
        <v>7769</v>
      </c>
      <c r="K109" s="152" t="s">
        <v>169</v>
      </c>
      <c r="L109" s="151">
        <v>27</v>
      </c>
      <c r="M109" s="120"/>
      <c r="N109" s="103">
        <v>7828</v>
      </c>
      <c r="O109" s="152" t="s">
        <v>174</v>
      </c>
      <c r="P109" s="151">
        <v>26</v>
      </c>
    </row>
    <row r="110" spans="1:16" ht="15.75" thickBot="1" x14ac:dyDescent="0.3">
      <c r="A110" s="88"/>
      <c r="B110" s="79"/>
      <c r="C110" s="79"/>
      <c r="D110" s="79"/>
      <c r="E110" s="79"/>
      <c r="F110" s="89"/>
      <c r="G110" s="89"/>
      <c r="H110" s="79"/>
      <c r="I110" s="255"/>
      <c r="J110" s="199">
        <v>7770</v>
      </c>
      <c r="K110" s="165" t="s">
        <v>236</v>
      </c>
      <c r="L110" s="151">
        <v>27</v>
      </c>
      <c r="M110" s="120"/>
      <c r="N110" s="149">
        <v>7829</v>
      </c>
      <c r="O110" s="163" t="s">
        <v>175</v>
      </c>
      <c r="P110" s="140">
        <v>33</v>
      </c>
    </row>
    <row r="111" spans="1:16" ht="15.75" thickBot="1" x14ac:dyDescent="0.3">
      <c r="A111" s="88"/>
      <c r="B111" s="79"/>
      <c r="C111" s="79"/>
      <c r="D111" s="79"/>
      <c r="E111" s="79"/>
      <c r="F111" s="89"/>
      <c r="G111" s="89"/>
      <c r="H111" s="79"/>
      <c r="I111" s="255"/>
      <c r="J111" s="198">
        <v>7771</v>
      </c>
      <c r="K111" s="165" t="s">
        <v>419</v>
      </c>
      <c r="L111" s="151">
        <v>37.5</v>
      </c>
      <c r="M111" s="120"/>
      <c r="N111" s="142" t="s">
        <v>22</v>
      </c>
      <c r="O111" s="136" t="s">
        <v>334</v>
      </c>
      <c r="P111" s="143" t="s">
        <v>22</v>
      </c>
    </row>
    <row r="112" spans="1:16" x14ac:dyDescent="0.25">
      <c r="I112" s="255"/>
      <c r="J112" s="199">
        <v>7772</v>
      </c>
      <c r="K112" s="165" t="s">
        <v>420</v>
      </c>
      <c r="L112" s="151">
        <v>35</v>
      </c>
      <c r="M112" s="120"/>
      <c r="N112" s="103">
        <v>7830</v>
      </c>
      <c r="O112" s="165" t="s">
        <v>336</v>
      </c>
      <c r="P112" s="150">
        <v>34</v>
      </c>
    </row>
    <row r="113" spans="1:16" x14ac:dyDescent="0.25">
      <c r="I113" s="255"/>
      <c r="J113" s="198">
        <v>7773</v>
      </c>
      <c r="K113" s="152" t="s">
        <v>237</v>
      </c>
      <c r="L113" s="151">
        <v>35</v>
      </c>
      <c r="M113" s="120"/>
      <c r="N113" s="103">
        <v>7831</v>
      </c>
      <c r="O113" s="152" t="s">
        <v>176</v>
      </c>
      <c r="P113" s="146">
        <v>45</v>
      </c>
    </row>
    <row r="114" spans="1:16" ht="15.75" x14ac:dyDescent="0.25">
      <c r="A114" s="90"/>
      <c r="B114" s="90"/>
      <c r="C114" s="90"/>
      <c r="D114" s="91"/>
      <c r="E114" s="90"/>
      <c r="F114" s="90"/>
      <c r="G114" s="90"/>
      <c r="H114" s="90"/>
      <c r="I114" s="255"/>
      <c r="J114" s="199">
        <v>7774</v>
      </c>
      <c r="K114" s="152" t="s">
        <v>238</v>
      </c>
      <c r="L114" s="151">
        <v>35</v>
      </c>
      <c r="M114" s="120"/>
      <c r="N114" s="103">
        <v>7832</v>
      </c>
      <c r="O114" s="168" t="s">
        <v>421</v>
      </c>
      <c r="P114" s="202">
        <v>150</v>
      </c>
    </row>
    <row r="115" spans="1:16" ht="16.5" thickBot="1" x14ac:dyDescent="0.3">
      <c r="D115" s="91"/>
      <c r="I115" s="255"/>
      <c r="J115" s="198">
        <v>7775</v>
      </c>
      <c r="K115" s="152" t="s">
        <v>422</v>
      </c>
      <c r="L115" s="151">
        <v>37.5</v>
      </c>
      <c r="M115" s="120"/>
      <c r="N115" s="103">
        <v>7833</v>
      </c>
      <c r="O115" s="163" t="s">
        <v>177</v>
      </c>
      <c r="P115" s="148">
        <v>52.5</v>
      </c>
    </row>
    <row r="116" spans="1:16" ht="16.5" thickBot="1" x14ac:dyDescent="0.3">
      <c r="D116" s="91"/>
      <c r="I116" s="255"/>
      <c r="J116" s="199">
        <v>7776</v>
      </c>
      <c r="K116" s="152" t="s">
        <v>239</v>
      </c>
      <c r="L116" s="151">
        <v>32.5</v>
      </c>
      <c r="M116" s="120"/>
      <c r="N116" s="124" t="s">
        <v>22</v>
      </c>
      <c r="O116" s="203" t="s">
        <v>338</v>
      </c>
      <c r="P116" s="125" t="s">
        <v>22</v>
      </c>
    </row>
    <row r="117" spans="1:16" ht="15" customHeight="1" thickBot="1" x14ac:dyDescent="0.3">
      <c r="I117" s="255"/>
      <c r="J117" s="198">
        <v>7777</v>
      </c>
      <c r="K117" s="165" t="s">
        <v>240</v>
      </c>
      <c r="L117" s="155">
        <v>30</v>
      </c>
      <c r="M117" s="120"/>
      <c r="N117" s="144">
        <v>7834</v>
      </c>
      <c r="O117" s="171" t="s">
        <v>178</v>
      </c>
      <c r="P117" s="145">
        <v>27</v>
      </c>
    </row>
    <row r="118" spans="1:16" ht="15.75" thickBot="1" x14ac:dyDescent="0.3">
      <c r="I118" s="255"/>
      <c r="J118" s="199">
        <v>7778</v>
      </c>
      <c r="K118" s="165" t="s">
        <v>423</v>
      </c>
      <c r="L118" s="155">
        <v>37.5</v>
      </c>
      <c r="M118" s="120"/>
      <c r="N118" s="127" t="s">
        <v>22</v>
      </c>
      <c r="O118" s="204" t="s">
        <v>339</v>
      </c>
      <c r="P118" s="147" t="s">
        <v>22</v>
      </c>
    </row>
    <row r="119" spans="1:16" x14ac:dyDescent="0.25">
      <c r="I119" s="255"/>
      <c r="J119" s="198">
        <v>7779</v>
      </c>
      <c r="K119" s="165" t="s">
        <v>241</v>
      </c>
      <c r="L119" s="155">
        <v>32.5</v>
      </c>
      <c r="M119" s="120"/>
      <c r="N119" s="197">
        <v>7835</v>
      </c>
      <c r="O119" s="205" t="s">
        <v>424</v>
      </c>
      <c r="P119" s="206">
        <v>35</v>
      </c>
    </row>
    <row r="120" spans="1:16" x14ac:dyDescent="0.25">
      <c r="I120" s="255"/>
      <c r="J120" s="199">
        <v>7780</v>
      </c>
      <c r="K120" s="152" t="s">
        <v>242</v>
      </c>
      <c r="L120" s="151">
        <v>32</v>
      </c>
      <c r="M120" s="120"/>
      <c r="N120" s="149">
        <v>7836</v>
      </c>
      <c r="O120" s="165" t="s">
        <v>179</v>
      </c>
      <c r="P120" s="155">
        <v>35</v>
      </c>
    </row>
    <row r="121" spans="1:16" x14ac:dyDescent="0.25">
      <c r="I121" s="255"/>
      <c r="J121" s="198">
        <v>7781</v>
      </c>
      <c r="K121" s="152" t="s">
        <v>243</v>
      </c>
      <c r="L121" s="151">
        <v>30</v>
      </c>
      <c r="M121" s="120"/>
      <c r="N121" s="103">
        <v>7837</v>
      </c>
      <c r="O121" s="152" t="s">
        <v>180</v>
      </c>
      <c r="P121" s="151">
        <v>35</v>
      </c>
    </row>
    <row r="122" spans="1:16" ht="15" customHeight="1" x14ac:dyDescent="0.25">
      <c r="I122" s="255"/>
      <c r="J122" s="199">
        <v>7782</v>
      </c>
      <c r="K122" s="152" t="s">
        <v>244</v>
      </c>
      <c r="L122" s="151">
        <v>27</v>
      </c>
      <c r="M122" s="120"/>
      <c r="N122" s="149">
        <v>7838</v>
      </c>
      <c r="O122" s="152" t="s">
        <v>181</v>
      </c>
      <c r="P122" s="151">
        <v>35</v>
      </c>
    </row>
    <row r="123" spans="1:16" x14ac:dyDescent="0.25">
      <c r="I123" s="255"/>
      <c r="J123" s="198">
        <v>7783</v>
      </c>
      <c r="K123" s="152" t="s">
        <v>245</v>
      </c>
      <c r="L123" s="151">
        <v>27</v>
      </c>
      <c r="M123" s="120"/>
      <c r="N123" s="103">
        <v>7839</v>
      </c>
      <c r="O123" s="152" t="s">
        <v>182</v>
      </c>
      <c r="P123" s="151">
        <v>35</v>
      </c>
    </row>
    <row r="124" spans="1:16" x14ac:dyDescent="0.25">
      <c r="I124" s="255"/>
      <c r="J124" s="199">
        <v>7784</v>
      </c>
      <c r="K124" s="152" t="s">
        <v>321</v>
      </c>
      <c r="L124" s="151">
        <v>30</v>
      </c>
      <c r="M124" s="120"/>
      <c r="N124" s="149">
        <v>7840</v>
      </c>
      <c r="O124" s="152" t="s">
        <v>183</v>
      </c>
      <c r="P124" s="151">
        <v>34</v>
      </c>
    </row>
    <row r="125" spans="1:16" x14ac:dyDescent="0.25">
      <c r="I125" s="255"/>
      <c r="J125" s="198">
        <v>7785</v>
      </c>
      <c r="K125" s="152" t="s">
        <v>246</v>
      </c>
      <c r="L125" s="151">
        <v>27</v>
      </c>
      <c r="M125" s="120"/>
      <c r="N125" s="103">
        <v>7841</v>
      </c>
      <c r="O125" s="152" t="s">
        <v>361</v>
      </c>
      <c r="P125" s="151">
        <v>40</v>
      </c>
    </row>
    <row r="126" spans="1:16" ht="15.75" thickBot="1" x14ac:dyDescent="0.3">
      <c r="I126" s="255"/>
      <c r="J126" s="199">
        <v>7786</v>
      </c>
      <c r="K126" s="152" t="s">
        <v>247</v>
      </c>
      <c r="L126" s="151">
        <v>27</v>
      </c>
      <c r="M126" s="120"/>
      <c r="N126" s="144">
        <v>7842</v>
      </c>
      <c r="O126" s="163" t="s">
        <v>184</v>
      </c>
      <c r="P126" s="140">
        <v>35</v>
      </c>
    </row>
    <row r="127" spans="1:16" ht="15.75" thickBot="1" x14ac:dyDescent="0.3">
      <c r="I127" s="255"/>
      <c r="J127" s="207">
        <v>7787</v>
      </c>
      <c r="K127" s="171" t="s">
        <v>248</v>
      </c>
      <c r="L127" s="145">
        <v>30</v>
      </c>
      <c r="M127" s="120"/>
      <c r="N127" s="172"/>
      <c r="O127" s="193"/>
      <c r="P127" s="174"/>
    </row>
    <row r="128" spans="1:16" ht="15.75" thickBot="1" x14ac:dyDescent="0.3">
      <c r="I128" s="255"/>
      <c r="J128" s="119"/>
      <c r="K128" s="182"/>
      <c r="L128" s="174"/>
      <c r="M128" s="120"/>
      <c r="N128" s="172"/>
      <c r="O128" s="182"/>
      <c r="P128" s="174" t="s">
        <v>307</v>
      </c>
    </row>
    <row r="129" spans="9:16" ht="30.75" thickBot="1" x14ac:dyDescent="0.3">
      <c r="I129" s="255"/>
      <c r="J129" s="183" t="s">
        <v>386</v>
      </c>
      <c r="K129" s="184" t="s">
        <v>389</v>
      </c>
      <c r="L129" s="208" t="s">
        <v>425</v>
      </c>
      <c r="M129" s="120"/>
      <c r="N129" s="177" t="s">
        <v>386</v>
      </c>
      <c r="O129" s="178" t="s">
        <v>387</v>
      </c>
      <c r="P129" s="179" t="s">
        <v>426</v>
      </c>
    </row>
    <row r="130" spans="9:16" ht="15.75" thickBot="1" x14ac:dyDescent="0.3">
      <c r="I130" s="255"/>
      <c r="J130" s="185">
        <v>1</v>
      </c>
      <c r="K130" s="186">
        <v>2</v>
      </c>
      <c r="L130" s="187">
        <v>3</v>
      </c>
      <c r="M130" s="120"/>
      <c r="N130" s="185">
        <v>1</v>
      </c>
      <c r="O130" s="186">
        <v>2</v>
      </c>
      <c r="P130" s="187">
        <v>3</v>
      </c>
    </row>
    <row r="131" spans="9:16" ht="15.75" thickBot="1" x14ac:dyDescent="0.3">
      <c r="I131" s="255"/>
      <c r="J131" s="142" t="s">
        <v>22</v>
      </c>
      <c r="K131" s="136" t="s">
        <v>339</v>
      </c>
      <c r="L131" s="143" t="s">
        <v>22</v>
      </c>
      <c r="M131" s="120"/>
      <c r="N131" s="142" t="s">
        <v>22</v>
      </c>
      <c r="O131" s="136" t="s">
        <v>337</v>
      </c>
      <c r="P131" s="143" t="s">
        <v>22</v>
      </c>
    </row>
    <row r="132" spans="9:16" x14ac:dyDescent="0.25">
      <c r="I132" s="255"/>
      <c r="J132" s="199">
        <v>7843</v>
      </c>
      <c r="K132" s="152" t="s">
        <v>185</v>
      </c>
      <c r="L132" s="151">
        <v>31.5</v>
      </c>
      <c r="M132" s="120"/>
      <c r="N132" s="158">
        <v>7883</v>
      </c>
      <c r="O132" s="159" t="s">
        <v>275</v>
      </c>
      <c r="P132" s="138">
        <v>30</v>
      </c>
    </row>
    <row r="133" spans="9:16" x14ac:dyDescent="0.25">
      <c r="I133" s="255"/>
      <c r="J133" s="198">
        <v>7844</v>
      </c>
      <c r="K133" s="152" t="s">
        <v>341</v>
      </c>
      <c r="L133" s="151">
        <v>31.5</v>
      </c>
      <c r="M133" s="120"/>
      <c r="N133" s="158">
        <v>7884</v>
      </c>
      <c r="O133" s="160" t="s">
        <v>276</v>
      </c>
      <c r="P133" s="137">
        <v>18</v>
      </c>
    </row>
    <row r="134" spans="9:16" x14ac:dyDescent="0.25">
      <c r="I134" s="255"/>
      <c r="J134" s="149">
        <v>7845</v>
      </c>
      <c r="K134" s="165" t="s">
        <v>186</v>
      </c>
      <c r="L134" s="155">
        <v>31.5</v>
      </c>
      <c r="M134" s="120"/>
      <c r="N134" s="101">
        <v>7885</v>
      </c>
      <c r="O134" s="160" t="s">
        <v>277</v>
      </c>
      <c r="P134" s="137">
        <v>18</v>
      </c>
    </row>
    <row r="135" spans="9:16" x14ac:dyDescent="0.25">
      <c r="I135" s="255"/>
      <c r="J135" s="199">
        <v>7846</v>
      </c>
      <c r="K135" s="152" t="s">
        <v>342</v>
      </c>
      <c r="L135" s="151">
        <v>31.5</v>
      </c>
      <c r="M135" s="120"/>
      <c r="N135" s="158">
        <v>7886</v>
      </c>
      <c r="O135" s="160" t="s">
        <v>278</v>
      </c>
      <c r="P135" s="137">
        <v>35</v>
      </c>
    </row>
    <row r="136" spans="9:16" x14ac:dyDescent="0.25">
      <c r="I136" s="255"/>
      <c r="J136" s="198">
        <v>7847</v>
      </c>
      <c r="K136" s="152" t="s">
        <v>187</v>
      </c>
      <c r="L136" s="151">
        <v>35</v>
      </c>
      <c r="M136" s="120"/>
      <c r="N136" s="101">
        <v>7887</v>
      </c>
      <c r="O136" s="160" t="s">
        <v>279</v>
      </c>
      <c r="P136" s="137">
        <v>35</v>
      </c>
    </row>
    <row r="137" spans="9:16" x14ac:dyDescent="0.25">
      <c r="I137" s="255"/>
      <c r="J137" s="149">
        <v>7848</v>
      </c>
      <c r="K137" s="168" t="s">
        <v>362</v>
      </c>
      <c r="L137" s="154">
        <v>35</v>
      </c>
      <c r="M137" s="120"/>
      <c r="N137" s="158">
        <v>7888</v>
      </c>
      <c r="O137" s="160" t="s">
        <v>280</v>
      </c>
      <c r="P137" s="137">
        <v>24</v>
      </c>
    </row>
    <row r="138" spans="9:16" x14ac:dyDescent="0.25">
      <c r="I138" s="255"/>
      <c r="J138" s="199">
        <v>7849</v>
      </c>
      <c r="K138" s="168" t="s">
        <v>427</v>
      </c>
      <c r="L138" s="154">
        <v>35</v>
      </c>
      <c r="M138" s="120"/>
      <c r="N138" s="101">
        <v>7889</v>
      </c>
      <c r="O138" s="160" t="s">
        <v>281</v>
      </c>
      <c r="P138" s="137">
        <v>28</v>
      </c>
    </row>
    <row r="139" spans="9:16" ht="15.75" thickBot="1" x14ac:dyDescent="0.3">
      <c r="I139" s="255"/>
      <c r="J139" s="198">
        <v>7850</v>
      </c>
      <c r="K139" s="152" t="s">
        <v>188</v>
      </c>
      <c r="L139" s="151">
        <v>30</v>
      </c>
      <c r="M139" s="120"/>
      <c r="N139" s="149">
        <v>7890</v>
      </c>
      <c r="O139" s="152" t="s">
        <v>282</v>
      </c>
      <c r="P139" s="146">
        <v>35</v>
      </c>
    </row>
    <row r="140" spans="9:16" ht="15.75" thickBot="1" x14ac:dyDescent="0.3">
      <c r="I140" s="255"/>
      <c r="J140" s="149">
        <v>7851</v>
      </c>
      <c r="K140" s="165" t="s">
        <v>428</v>
      </c>
      <c r="L140" s="155">
        <v>35</v>
      </c>
      <c r="M140" s="120"/>
      <c r="N140" s="142" t="s">
        <v>22</v>
      </c>
      <c r="O140" s="136" t="s">
        <v>340</v>
      </c>
      <c r="P140" s="143" t="s">
        <v>22</v>
      </c>
    </row>
    <row r="141" spans="9:16" ht="15.75" thickBot="1" x14ac:dyDescent="0.3">
      <c r="I141" s="255"/>
      <c r="J141" s="121">
        <v>1</v>
      </c>
      <c r="K141" s="122">
        <v>2</v>
      </c>
      <c r="L141" s="123">
        <v>3</v>
      </c>
      <c r="M141" s="120"/>
      <c r="N141" s="149">
        <v>7891</v>
      </c>
      <c r="O141" s="165" t="s">
        <v>283</v>
      </c>
      <c r="P141" s="155">
        <v>35</v>
      </c>
    </row>
    <row r="142" spans="9:16" ht="15.75" thickBot="1" x14ac:dyDescent="0.3">
      <c r="I142" s="255"/>
      <c r="J142" s="142" t="s">
        <v>22</v>
      </c>
      <c r="K142" s="136" t="s">
        <v>343</v>
      </c>
      <c r="L142" s="143" t="s">
        <v>22</v>
      </c>
      <c r="M142" s="120"/>
      <c r="N142" s="199">
        <v>7892</v>
      </c>
      <c r="O142" s="152" t="s">
        <v>284</v>
      </c>
      <c r="P142" s="151">
        <v>25</v>
      </c>
    </row>
    <row r="143" spans="9:16" x14ac:dyDescent="0.25">
      <c r="I143" s="255"/>
      <c r="J143" s="197">
        <v>7852</v>
      </c>
      <c r="K143" s="205" t="s">
        <v>189</v>
      </c>
      <c r="L143" s="206">
        <v>35</v>
      </c>
      <c r="M143" s="120"/>
      <c r="N143" s="199">
        <v>7893</v>
      </c>
      <c r="O143" s="152" t="s">
        <v>285</v>
      </c>
      <c r="P143" s="151">
        <v>35</v>
      </c>
    </row>
    <row r="144" spans="9:16" x14ac:dyDescent="0.25">
      <c r="I144" s="255"/>
      <c r="J144" s="199">
        <v>7853</v>
      </c>
      <c r="K144" s="209" t="s">
        <v>190</v>
      </c>
      <c r="L144" s="150">
        <v>25</v>
      </c>
      <c r="M144" s="120"/>
      <c r="N144" s="199">
        <v>7894</v>
      </c>
      <c r="O144" s="152" t="s">
        <v>286</v>
      </c>
      <c r="P144" s="151">
        <v>30</v>
      </c>
    </row>
    <row r="145" spans="9:16" x14ac:dyDescent="0.25">
      <c r="I145" s="255"/>
      <c r="J145" s="199">
        <v>7854</v>
      </c>
      <c r="K145" s="209" t="s">
        <v>191</v>
      </c>
      <c r="L145" s="150">
        <v>30</v>
      </c>
      <c r="M145" s="120"/>
      <c r="N145" s="199">
        <v>7895</v>
      </c>
      <c r="O145" s="152" t="s">
        <v>287</v>
      </c>
      <c r="P145" s="151">
        <v>32</v>
      </c>
    </row>
    <row r="146" spans="9:16" x14ac:dyDescent="0.25">
      <c r="I146" s="255"/>
      <c r="J146" s="199">
        <v>7855</v>
      </c>
      <c r="K146" s="209" t="s">
        <v>363</v>
      </c>
      <c r="L146" s="150">
        <v>35</v>
      </c>
      <c r="M146" s="120"/>
      <c r="N146" s="199">
        <v>7896</v>
      </c>
      <c r="O146" s="152" t="s">
        <v>288</v>
      </c>
      <c r="P146" s="153">
        <v>30</v>
      </c>
    </row>
    <row r="147" spans="9:16" x14ac:dyDescent="0.25">
      <c r="I147" s="255"/>
      <c r="J147" s="199">
        <v>7856</v>
      </c>
      <c r="K147" s="209" t="s">
        <v>192</v>
      </c>
      <c r="L147" s="150">
        <v>39</v>
      </c>
      <c r="M147" s="120"/>
      <c r="N147" s="199">
        <v>7897</v>
      </c>
      <c r="O147" s="152" t="s">
        <v>289</v>
      </c>
      <c r="P147" s="151">
        <v>28</v>
      </c>
    </row>
    <row r="148" spans="9:16" x14ac:dyDescent="0.25">
      <c r="I148" s="255"/>
      <c r="J148" s="199">
        <v>7857</v>
      </c>
      <c r="K148" s="209" t="s">
        <v>429</v>
      </c>
      <c r="L148" s="150">
        <v>35</v>
      </c>
      <c r="M148" s="120"/>
      <c r="N148" s="199">
        <v>7898</v>
      </c>
      <c r="O148" s="152" t="s">
        <v>290</v>
      </c>
      <c r="P148" s="151">
        <v>27</v>
      </c>
    </row>
    <row r="149" spans="9:16" x14ac:dyDescent="0.25">
      <c r="I149" s="255"/>
      <c r="J149" s="199">
        <v>7858</v>
      </c>
      <c r="K149" s="209" t="s">
        <v>430</v>
      </c>
      <c r="L149" s="150">
        <v>35</v>
      </c>
      <c r="M149" s="120"/>
      <c r="N149" s="199">
        <v>7899</v>
      </c>
      <c r="O149" s="152" t="s">
        <v>291</v>
      </c>
      <c r="P149" s="151">
        <v>27</v>
      </c>
    </row>
    <row r="150" spans="9:16" x14ac:dyDescent="0.25">
      <c r="I150" s="255"/>
      <c r="J150" s="199">
        <v>7859</v>
      </c>
      <c r="K150" s="209" t="s">
        <v>193</v>
      </c>
      <c r="L150" s="150">
        <v>35</v>
      </c>
      <c r="M150" s="120"/>
      <c r="N150" s="199">
        <v>7900</v>
      </c>
      <c r="O150" s="152" t="s">
        <v>292</v>
      </c>
      <c r="P150" s="151">
        <v>27</v>
      </c>
    </row>
    <row r="151" spans="9:16" x14ac:dyDescent="0.25">
      <c r="I151" s="255"/>
      <c r="J151" s="199">
        <v>7860</v>
      </c>
      <c r="K151" s="209" t="s">
        <v>364</v>
      </c>
      <c r="L151" s="150">
        <v>27.5</v>
      </c>
      <c r="M151" s="120"/>
      <c r="N151" s="199">
        <v>7901</v>
      </c>
      <c r="O151" s="152" t="s">
        <v>431</v>
      </c>
      <c r="P151" s="151">
        <v>32.5</v>
      </c>
    </row>
    <row r="152" spans="9:16" x14ac:dyDescent="0.25">
      <c r="I152" s="255"/>
      <c r="J152" s="199">
        <v>7861</v>
      </c>
      <c r="K152" s="209" t="s">
        <v>432</v>
      </c>
      <c r="L152" s="150">
        <v>36</v>
      </c>
      <c r="M152" s="120"/>
      <c r="N152" s="199">
        <v>7902</v>
      </c>
      <c r="O152" s="152" t="s">
        <v>293</v>
      </c>
      <c r="P152" s="151">
        <v>22</v>
      </c>
    </row>
    <row r="153" spans="9:16" x14ac:dyDescent="0.25">
      <c r="I153" s="255"/>
      <c r="J153" s="199">
        <v>7862</v>
      </c>
      <c r="K153" s="209" t="s">
        <v>194</v>
      </c>
      <c r="L153" s="150">
        <v>26</v>
      </c>
      <c r="M153" s="120"/>
      <c r="N153" s="199">
        <v>7903</v>
      </c>
      <c r="O153" s="152" t="s">
        <v>294</v>
      </c>
      <c r="P153" s="151">
        <v>35</v>
      </c>
    </row>
    <row r="154" spans="9:16" ht="15.75" thickBot="1" x14ac:dyDescent="0.3">
      <c r="I154" s="255"/>
      <c r="J154" s="199">
        <v>7863</v>
      </c>
      <c r="K154" s="165" t="s">
        <v>195</v>
      </c>
      <c r="L154" s="155">
        <v>35</v>
      </c>
      <c r="M154" s="120"/>
      <c r="N154" s="199">
        <v>7904</v>
      </c>
      <c r="O154" s="152" t="s">
        <v>295</v>
      </c>
      <c r="P154" s="151">
        <v>35</v>
      </c>
    </row>
    <row r="155" spans="9:16" ht="15.75" thickBot="1" x14ac:dyDescent="0.3">
      <c r="I155" s="255"/>
      <c r="J155" s="199">
        <v>7864</v>
      </c>
      <c r="K155" s="152" t="s">
        <v>196</v>
      </c>
      <c r="L155" s="151">
        <v>39</v>
      </c>
      <c r="M155" s="120"/>
      <c r="N155" s="142" t="s">
        <v>22</v>
      </c>
      <c r="O155" s="136" t="s">
        <v>344</v>
      </c>
      <c r="P155" s="143" t="s">
        <v>22</v>
      </c>
    </row>
    <row r="156" spans="9:16" x14ac:dyDescent="0.25">
      <c r="I156" s="255"/>
      <c r="J156" s="199">
        <v>7865</v>
      </c>
      <c r="K156" s="152" t="s">
        <v>433</v>
      </c>
      <c r="L156" s="151">
        <v>39</v>
      </c>
      <c r="M156" s="120"/>
      <c r="N156" s="158">
        <v>7905</v>
      </c>
      <c r="O156" s="159" t="s">
        <v>296</v>
      </c>
      <c r="P156" s="128">
        <v>1833</v>
      </c>
    </row>
    <row r="157" spans="9:16" x14ac:dyDescent="0.25">
      <c r="I157" s="255"/>
      <c r="J157" s="199">
        <v>7866</v>
      </c>
      <c r="K157" s="152" t="s">
        <v>197</v>
      </c>
      <c r="L157" s="151">
        <v>25</v>
      </c>
      <c r="M157" s="120"/>
      <c r="N157" s="101">
        <v>7906</v>
      </c>
      <c r="O157" s="160" t="s">
        <v>297</v>
      </c>
      <c r="P157" s="102">
        <v>1800</v>
      </c>
    </row>
    <row r="158" spans="9:16" x14ac:dyDescent="0.25">
      <c r="I158" s="255"/>
      <c r="J158" s="199">
        <v>7867</v>
      </c>
      <c r="K158" s="152" t="s">
        <v>345</v>
      </c>
      <c r="L158" s="151">
        <v>43</v>
      </c>
      <c r="M158" s="120"/>
      <c r="N158" s="158">
        <v>7907</v>
      </c>
      <c r="O158" s="160" t="s">
        <v>298</v>
      </c>
      <c r="P158" s="102">
        <v>1800</v>
      </c>
    </row>
    <row r="159" spans="9:16" x14ac:dyDescent="0.25">
      <c r="I159" s="255"/>
      <c r="J159" s="199">
        <v>7868</v>
      </c>
      <c r="K159" s="152" t="s">
        <v>198</v>
      </c>
      <c r="L159" s="151">
        <v>35</v>
      </c>
      <c r="M159" s="120"/>
      <c r="N159" s="101">
        <v>7908</v>
      </c>
      <c r="O159" s="160" t="s">
        <v>299</v>
      </c>
      <c r="P159" s="102">
        <v>1833</v>
      </c>
    </row>
    <row r="160" spans="9:16" x14ac:dyDescent="0.25">
      <c r="I160" s="255"/>
      <c r="J160" s="199">
        <v>7869</v>
      </c>
      <c r="K160" s="152" t="s">
        <v>199</v>
      </c>
      <c r="L160" s="151">
        <v>35</v>
      </c>
      <c r="M160" s="120"/>
      <c r="N160" s="158">
        <v>7909</v>
      </c>
      <c r="O160" s="160" t="s">
        <v>300</v>
      </c>
      <c r="P160" s="102">
        <v>3095</v>
      </c>
    </row>
    <row r="161" spans="9:16" x14ac:dyDescent="0.25">
      <c r="I161" s="255"/>
      <c r="J161" s="199">
        <v>7870</v>
      </c>
      <c r="K161" s="152" t="s">
        <v>200</v>
      </c>
      <c r="L161" s="151">
        <v>27</v>
      </c>
      <c r="M161" s="120"/>
      <c r="N161" s="101">
        <v>7910</v>
      </c>
      <c r="O161" s="160" t="s">
        <v>301</v>
      </c>
      <c r="P161" s="102">
        <v>1833</v>
      </c>
    </row>
    <row r="162" spans="9:16" ht="15.75" thickBot="1" x14ac:dyDescent="0.3">
      <c r="I162" s="255"/>
      <c r="J162" s="199">
        <v>7871</v>
      </c>
      <c r="K162" s="152" t="s">
        <v>201</v>
      </c>
      <c r="L162" s="151">
        <v>35</v>
      </c>
      <c r="M162" s="120"/>
      <c r="N162" s="149">
        <v>7911</v>
      </c>
      <c r="O162" s="168" t="s">
        <v>302</v>
      </c>
      <c r="P162" s="154">
        <v>3095</v>
      </c>
    </row>
    <row r="163" spans="9:16" ht="15.75" thickBot="1" x14ac:dyDescent="0.3">
      <c r="I163" s="255"/>
      <c r="J163" s="199">
        <v>7872</v>
      </c>
      <c r="K163" s="152" t="s">
        <v>202</v>
      </c>
      <c r="L163" s="151">
        <v>39</v>
      </c>
      <c r="M163" s="120"/>
      <c r="N163" s="142" t="s">
        <v>22</v>
      </c>
      <c r="O163" s="136" t="s">
        <v>346</v>
      </c>
      <c r="P163" s="143" t="s">
        <v>22</v>
      </c>
    </row>
    <row r="164" spans="9:16" x14ac:dyDescent="0.25">
      <c r="I164" s="255"/>
      <c r="J164" s="199">
        <v>7873</v>
      </c>
      <c r="K164" s="152" t="s">
        <v>203</v>
      </c>
      <c r="L164" s="151">
        <v>35</v>
      </c>
      <c r="M164" s="120"/>
      <c r="N164" s="126">
        <v>7912</v>
      </c>
      <c r="O164" s="167" t="s">
        <v>303</v>
      </c>
      <c r="P164" s="141">
        <v>51</v>
      </c>
    </row>
    <row r="165" spans="9:16" x14ac:dyDescent="0.25">
      <c r="I165" s="255"/>
      <c r="J165" s="199">
        <v>7874</v>
      </c>
      <c r="K165" s="152" t="s">
        <v>204</v>
      </c>
      <c r="L165" s="151">
        <v>35</v>
      </c>
      <c r="M165" s="120"/>
      <c r="N165" s="149">
        <v>7913</v>
      </c>
      <c r="O165" s="152" t="s">
        <v>304</v>
      </c>
      <c r="P165" s="151">
        <v>51</v>
      </c>
    </row>
    <row r="166" spans="9:16" x14ac:dyDescent="0.25">
      <c r="I166" s="255"/>
      <c r="J166" s="199">
        <v>7875</v>
      </c>
      <c r="K166" s="165" t="s">
        <v>270</v>
      </c>
      <c r="L166" s="155">
        <v>27.5</v>
      </c>
      <c r="M166" s="120"/>
      <c r="N166" s="149">
        <v>7914</v>
      </c>
      <c r="O166" s="165" t="s">
        <v>434</v>
      </c>
      <c r="P166" s="155">
        <v>32.5</v>
      </c>
    </row>
    <row r="167" spans="9:16" ht="15.75" thickBot="1" x14ac:dyDescent="0.3">
      <c r="I167" s="255"/>
      <c r="J167" s="199">
        <v>7876</v>
      </c>
      <c r="K167" s="165" t="s">
        <v>435</v>
      </c>
      <c r="L167" s="155">
        <v>35</v>
      </c>
      <c r="M167" s="120"/>
      <c r="N167" s="139">
        <v>7915</v>
      </c>
      <c r="O167" s="163" t="s">
        <v>305</v>
      </c>
      <c r="P167" s="140">
        <v>32.5</v>
      </c>
    </row>
    <row r="168" spans="9:16" x14ac:dyDescent="0.25">
      <c r="I168" s="255"/>
      <c r="J168" s="199">
        <v>7877</v>
      </c>
      <c r="K168" s="152" t="s">
        <v>271</v>
      </c>
      <c r="L168" s="151">
        <v>30</v>
      </c>
      <c r="M168" s="120"/>
      <c r="N168" s="172"/>
      <c r="O168" s="193"/>
      <c r="P168" s="174"/>
    </row>
    <row r="169" spans="9:16" x14ac:dyDescent="0.25">
      <c r="I169" s="255"/>
      <c r="J169" s="199">
        <v>7878</v>
      </c>
      <c r="K169" s="152" t="s">
        <v>272</v>
      </c>
      <c r="L169" s="151">
        <v>27.5</v>
      </c>
      <c r="M169" s="120"/>
      <c r="N169" s="172"/>
      <c r="O169" s="193"/>
      <c r="P169" s="174"/>
    </row>
    <row r="170" spans="9:16" ht="15.75" thickBot="1" x14ac:dyDescent="0.3">
      <c r="I170" s="255"/>
      <c r="J170" s="199">
        <v>7879</v>
      </c>
      <c r="K170" s="163" t="s">
        <v>273</v>
      </c>
      <c r="L170" s="140">
        <v>23</v>
      </c>
      <c r="M170" s="120"/>
      <c r="N170" s="172"/>
      <c r="O170" s="193"/>
      <c r="P170" s="174"/>
    </row>
    <row r="171" spans="9:16" ht="15.75" thickBot="1" x14ac:dyDescent="0.3">
      <c r="I171" s="255"/>
      <c r="J171" s="142" t="s">
        <v>22</v>
      </c>
      <c r="K171" s="136" t="s">
        <v>335</v>
      </c>
      <c r="L171" s="143" t="s">
        <v>22</v>
      </c>
      <c r="M171" s="120"/>
      <c r="N171" s="172"/>
      <c r="O171" s="193"/>
      <c r="P171" s="174"/>
    </row>
    <row r="172" spans="9:16" x14ac:dyDescent="0.25">
      <c r="I172" s="255"/>
      <c r="J172" s="169">
        <v>7880</v>
      </c>
      <c r="K172" s="210" t="s">
        <v>365</v>
      </c>
      <c r="L172" s="170">
        <v>30</v>
      </c>
      <c r="M172" s="120"/>
      <c r="N172" s="172"/>
      <c r="O172" s="193"/>
      <c r="P172" s="174"/>
    </row>
    <row r="173" spans="9:16" x14ac:dyDescent="0.25">
      <c r="I173" s="255"/>
      <c r="J173" s="166">
        <v>7881</v>
      </c>
      <c r="K173" s="211" t="s">
        <v>366</v>
      </c>
      <c r="L173" s="138">
        <v>30</v>
      </c>
      <c r="M173" s="120"/>
      <c r="N173" s="172"/>
      <c r="O173" s="193"/>
      <c r="P173" s="174"/>
    </row>
    <row r="174" spans="9:16" ht="15.75" thickBot="1" x14ac:dyDescent="0.3">
      <c r="I174" s="255"/>
      <c r="J174" s="144">
        <v>7882</v>
      </c>
      <c r="K174" s="171" t="s">
        <v>274</v>
      </c>
      <c r="L174" s="145">
        <v>27</v>
      </c>
      <c r="M174" s="120"/>
      <c r="N174" s="172"/>
      <c r="O174" s="193"/>
      <c r="P174" s="174"/>
    </row>
    <row r="175" spans="9:16" x14ac:dyDescent="0.25">
      <c r="I175" s="255"/>
      <c r="J175" s="172"/>
      <c r="K175" s="173"/>
      <c r="L175" s="174"/>
      <c r="M175" s="120"/>
      <c r="N175" s="172"/>
      <c r="O175" s="173"/>
      <c r="P175" s="174"/>
    </row>
    <row r="176" spans="9:16" x14ac:dyDescent="0.25">
      <c r="I176" s="255"/>
      <c r="J176" s="253" t="s">
        <v>383</v>
      </c>
      <c r="K176" s="253"/>
      <c r="L176" s="253"/>
      <c r="M176" s="253"/>
      <c r="N176" s="253"/>
      <c r="O176" s="253"/>
      <c r="P176" s="253"/>
    </row>
    <row r="177" spans="9:16" x14ac:dyDescent="0.25">
      <c r="I177" s="255"/>
      <c r="J177" s="253" t="s">
        <v>384</v>
      </c>
      <c r="K177" s="253"/>
      <c r="L177" s="253"/>
      <c r="M177" s="253"/>
      <c r="N177" s="253"/>
      <c r="O177" s="253"/>
      <c r="P177" s="253"/>
    </row>
    <row r="178" spans="9:16" x14ac:dyDescent="0.25">
      <c r="I178" s="255"/>
      <c r="J178" s="263" t="s">
        <v>385</v>
      </c>
      <c r="K178" s="263"/>
      <c r="L178" s="263"/>
      <c r="M178" s="263"/>
      <c r="N178" s="263"/>
      <c r="O178" s="263"/>
      <c r="P178" s="263"/>
    </row>
    <row r="179" spans="9:16" x14ac:dyDescent="0.25">
      <c r="I179" s="175"/>
      <c r="J179" s="172"/>
      <c r="K179" s="173"/>
      <c r="L179" s="174"/>
      <c r="M179" s="120"/>
      <c r="N179" s="134"/>
      <c r="O179" s="134"/>
      <c r="P179" s="156"/>
    </row>
    <row r="180" spans="9:16" x14ac:dyDescent="0.25">
      <c r="I180" s="175"/>
      <c r="J180" s="119"/>
      <c r="K180" s="120"/>
      <c r="L180" s="129"/>
      <c r="M180" s="120"/>
      <c r="N180" s="120"/>
      <c r="O180" s="120"/>
      <c r="P180" s="129"/>
    </row>
    <row r="181" spans="9:16" x14ac:dyDescent="0.25">
      <c r="I181" s="175"/>
      <c r="J181" s="119"/>
      <c r="K181" s="120"/>
      <c r="L181" s="129"/>
      <c r="M181" s="120"/>
      <c r="N181" s="120"/>
      <c r="O181" s="120"/>
      <c r="P181" s="119"/>
    </row>
    <row r="182" spans="9:16" x14ac:dyDescent="0.25">
      <c r="I182" s="175"/>
    </row>
    <row r="183" spans="9:16" x14ac:dyDescent="0.25">
      <c r="I183" s="175"/>
    </row>
    <row r="184" spans="9:16" x14ac:dyDescent="0.25">
      <c r="I184" s="175"/>
    </row>
  </sheetData>
  <sheetProtection algorithmName="SHA-512" hashValue="FjZrg9zQ5J2tX3WBcsg2WGJh6FUnM6jam7JZcHzvpHXoemu4Bug7W/7RC34hnxUcq9avqkuaBamac1iQp50+pg==" saltValue="c93k0F5tm6xCqRMLKC9ItQ==" spinCount="100000" sheet="1" objects="1" scenarios="1" selectLockedCells="1"/>
  <mergeCells count="66">
    <mergeCell ref="P66:P67"/>
    <mergeCell ref="J66:J67"/>
    <mergeCell ref="K66:K67"/>
    <mergeCell ref="L66:L67"/>
    <mergeCell ref="N66:N67"/>
    <mergeCell ref="O66:O67"/>
    <mergeCell ref="J176:P176"/>
    <mergeCell ref="I3:I178"/>
    <mergeCell ref="A80:H80"/>
    <mergeCell ref="C3:E3"/>
    <mergeCell ref="A72:H72"/>
    <mergeCell ref="J177:P177"/>
    <mergeCell ref="J178:P178"/>
    <mergeCell ref="J3:P3"/>
    <mergeCell ref="J4:P4"/>
    <mergeCell ref="J6:J7"/>
    <mergeCell ref="K6:K7"/>
    <mergeCell ref="L6:L7"/>
    <mergeCell ref="N6:N7"/>
    <mergeCell ref="O6:O7"/>
    <mergeCell ref="P6:P7"/>
    <mergeCell ref="D75:E75"/>
    <mergeCell ref="A75:C75"/>
    <mergeCell ref="A78:H78"/>
    <mergeCell ref="A26:H26"/>
    <mergeCell ref="G59:H59"/>
    <mergeCell ref="D55:F55"/>
    <mergeCell ref="A55:B55"/>
    <mergeCell ref="A76:H76"/>
    <mergeCell ref="A11:E11"/>
    <mergeCell ref="A52:B52"/>
    <mergeCell ref="D52:F52"/>
    <mergeCell ref="D53:F53"/>
    <mergeCell ref="C6:H6"/>
    <mergeCell ref="B7:C7"/>
    <mergeCell ref="D8:E8"/>
    <mergeCell ref="B10:E10"/>
    <mergeCell ref="B9:E9"/>
    <mergeCell ref="A51:B51"/>
    <mergeCell ref="D51:F51"/>
    <mergeCell ref="A13:H13"/>
    <mergeCell ref="A14:H14"/>
    <mergeCell ref="A15:H15"/>
    <mergeCell ref="A16:H16"/>
    <mergeCell ref="A18:H18"/>
    <mergeCell ref="D95:E95"/>
    <mergeCell ref="D89:E89"/>
    <mergeCell ref="G95:H95"/>
    <mergeCell ref="G93:H93"/>
    <mergeCell ref="G89:H89"/>
    <mergeCell ref="D85:E85"/>
    <mergeCell ref="D93:E93"/>
    <mergeCell ref="A81:H81"/>
    <mergeCell ref="A53:B53"/>
    <mergeCell ref="A54:B54"/>
    <mergeCell ref="A56:B56"/>
    <mergeCell ref="A57:B57"/>
    <mergeCell ref="A58:B58"/>
    <mergeCell ref="G74:H74"/>
    <mergeCell ref="C74:E74"/>
    <mergeCell ref="D56:F56"/>
    <mergeCell ref="D57:F57"/>
    <mergeCell ref="D58:F58"/>
    <mergeCell ref="D54:F54"/>
    <mergeCell ref="C73:F73"/>
    <mergeCell ref="A79:H79"/>
  </mergeCells>
  <hyperlinks>
    <hyperlink ref="A27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6</xdr:col>
                    <xdr:colOff>361950</xdr:colOff>
                    <xdr:row>22</xdr:row>
                    <xdr:rowOff>114300</xdr:rowOff>
                  </from>
                  <to>
                    <xdr:col>7</xdr:col>
                    <xdr:colOff>962025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97"/>
  <sheetViews>
    <sheetView topLeftCell="A285" workbookViewId="0">
      <selection activeCell="B297" sqref="B297"/>
    </sheetView>
  </sheetViews>
  <sheetFormatPr defaultRowHeight="15" x14ac:dyDescent="0.25"/>
  <cols>
    <col min="2" max="2" width="12.140625" customWidth="1"/>
    <col min="3" max="3" width="20.7109375" bestFit="1" customWidth="1"/>
    <col min="4" max="4" width="12.140625" customWidth="1"/>
  </cols>
  <sheetData>
    <row r="1" spans="2:4" ht="15.75" thickBot="1" x14ac:dyDescent="0.3"/>
    <row r="2" spans="2:4" x14ac:dyDescent="0.25">
      <c r="B2" s="126">
        <v>7620</v>
      </c>
      <c r="C2" s="167" t="s">
        <v>391</v>
      </c>
      <c r="D2" s="141">
        <v>45</v>
      </c>
    </row>
    <row r="3" spans="2:4" x14ac:dyDescent="0.25">
      <c r="B3" s="103">
        <v>7621</v>
      </c>
      <c r="C3" s="152" t="s">
        <v>92</v>
      </c>
      <c r="D3" s="151">
        <v>35</v>
      </c>
    </row>
    <row r="4" spans="2:4" x14ac:dyDescent="0.25">
      <c r="B4" s="103">
        <v>7622</v>
      </c>
      <c r="C4" s="152" t="s">
        <v>93</v>
      </c>
      <c r="D4" s="151">
        <v>39</v>
      </c>
    </row>
    <row r="5" spans="2:4" x14ac:dyDescent="0.25">
      <c r="B5" s="103">
        <v>7623</v>
      </c>
      <c r="C5" s="152" t="s">
        <v>94</v>
      </c>
      <c r="D5" s="151">
        <v>35</v>
      </c>
    </row>
    <row r="6" spans="2:4" x14ac:dyDescent="0.25">
      <c r="B6" s="103">
        <v>7624</v>
      </c>
      <c r="C6" s="152" t="s">
        <v>393</v>
      </c>
      <c r="D6" s="151">
        <v>45</v>
      </c>
    </row>
    <row r="7" spans="2:4" x14ac:dyDescent="0.25">
      <c r="B7" s="103">
        <v>7625</v>
      </c>
      <c r="C7" s="152" t="s">
        <v>350</v>
      </c>
      <c r="D7" s="151">
        <v>35</v>
      </c>
    </row>
    <row r="8" spans="2:4" x14ac:dyDescent="0.25">
      <c r="B8" s="103">
        <v>7626</v>
      </c>
      <c r="C8" s="152" t="s">
        <v>95</v>
      </c>
      <c r="D8" s="151">
        <v>36</v>
      </c>
    </row>
    <row r="9" spans="2:4" x14ac:dyDescent="0.25">
      <c r="B9" s="103">
        <v>7627</v>
      </c>
      <c r="C9" s="152" t="s">
        <v>96</v>
      </c>
      <c r="D9" s="151">
        <v>35</v>
      </c>
    </row>
    <row r="10" spans="2:4" x14ac:dyDescent="0.25">
      <c r="B10" s="103">
        <v>7628</v>
      </c>
      <c r="C10" s="152" t="s">
        <v>97</v>
      </c>
      <c r="D10" s="151">
        <v>35</v>
      </c>
    </row>
    <row r="11" spans="2:4" x14ac:dyDescent="0.25">
      <c r="B11" s="103">
        <v>7629</v>
      </c>
      <c r="C11" s="152" t="s">
        <v>98</v>
      </c>
      <c r="D11" s="151">
        <v>35</v>
      </c>
    </row>
    <row r="12" spans="2:4" x14ac:dyDescent="0.25">
      <c r="B12" s="103">
        <v>7630</v>
      </c>
      <c r="C12" s="152" t="s">
        <v>99</v>
      </c>
      <c r="D12" s="151">
        <v>33</v>
      </c>
    </row>
    <row r="13" spans="2:4" x14ac:dyDescent="0.25">
      <c r="B13" s="103">
        <v>7631</v>
      </c>
      <c r="C13" s="152" t="s">
        <v>100</v>
      </c>
      <c r="D13" s="151">
        <v>35</v>
      </c>
    </row>
    <row r="14" spans="2:4" x14ac:dyDescent="0.25">
      <c r="B14" s="103">
        <v>7632</v>
      </c>
      <c r="C14" s="152" t="s">
        <v>351</v>
      </c>
      <c r="D14" s="151">
        <v>35</v>
      </c>
    </row>
    <row r="15" spans="2:4" x14ac:dyDescent="0.25">
      <c r="B15" s="103">
        <v>7633</v>
      </c>
      <c r="C15" s="152" t="s">
        <v>101</v>
      </c>
      <c r="D15" s="151">
        <v>39</v>
      </c>
    </row>
    <row r="16" spans="2:4" x14ac:dyDescent="0.25">
      <c r="B16" s="103">
        <v>7634</v>
      </c>
      <c r="C16" s="152" t="s">
        <v>102</v>
      </c>
      <c r="D16" s="151">
        <v>35</v>
      </c>
    </row>
    <row r="17" spans="2:4" x14ac:dyDescent="0.25">
      <c r="B17" s="103">
        <v>7635</v>
      </c>
      <c r="C17" s="152" t="s">
        <v>314</v>
      </c>
      <c r="D17" s="151">
        <v>33</v>
      </c>
    </row>
    <row r="18" spans="2:4" x14ac:dyDescent="0.25">
      <c r="B18" s="103">
        <v>7636</v>
      </c>
      <c r="C18" s="152" t="s">
        <v>352</v>
      </c>
      <c r="D18" s="151">
        <v>35</v>
      </c>
    </row>
    <row r="19" spans="2:4" x14ac:dyDescent="0.25">
      <c r="B19" s="103">
        <v>7637</v>
      </c>
      <c r="C19" s="152" t="s">
        <v>103</v>
      </c>
      <c r="D19" s="151">
        <v>32.5</v>
      </c>
    </row>
    <row r="20" spans="2:4" x14ac:dyDescent="0.25">
      <c r="B20" s="103">
        <v>7638</v>
      </c>
      <c r="C20" s="152" t="s">
        <v>104</v>
      </c>
      <c r="D20" s="151">
        <v>32.5</v>
      </c>
    </row>
    <row r="21" spans="2:4" x14ac:dyDescent="0.25">
      <c r="B21" s="103">
        <v>7639</v>
      </c>
      <c r="C21" s="152" t="s">
        <v>105</v>
      </c>
      <c r="D21" s="151">
        <v>35</v>
      </c>
    </row>
    <row r="22" spans="2:4" x14ac:dyDescent="0.25">
      <c r="B22" s="103">
        <v>7640</v>
      </c>
      <c r="C22" s="152" t="s">
        <v>106</v>
      </c>
      <c r="D22" s="151">
        <v>39</v>
      </c>
    </row>
    <row r="23" spans="2:4" x14ac:dyDescent="0.25">
      <c r="B23" s="103">
        <v>7641</v>
      </c>
      <c r="C23" s="152" t="s">
        <v>399</v>
      </c>
      <c r="D23" s="151">
        <v>35</v>
      </c>
    </row>
    <row r="24" spans="2:4" x14ac:dyDescent="0.25">
      <c r="B24" s="103">
        <v>7642</v>
      </c>
      <c r="C24" s="152" t="s">
        <v>107</v>
      </c>
      <c r="D24" s="151">
        <v>32</v>
      </c>
    </row>
    <row r="25" spans="2:4" x14ac:dyDescent="0.25">
      <c r="B25" s="103">
        <v>7643</v>
      </c>
      <c r="C25" s="152" t="s">
        <v>108</v>
      </c>
      <c r="D25" s="151">
        <v>22.5</v>
      </c>
    </row>
    <row r="26" spans="2:4" x14ac:dyDescent="0.25">
      <c r="B26" s="103">
        <v>7644</v>
      </c>
      <c r="C26" s="152" t="s">
        <v>109</v>
      </c>
      <c r="D26" s="151">
        <v>32</v>
      </c>
    </row>
    <row r="27" spans="2:4" x14ac:dyDescent="0.25">
      <c r="B27" s="103">
        <v>7645</v>
      </c>
      <c r="C27" s="152" t="s">
        <v>110</v>
      </c>
      <c r="D27" s="151">
        <v>32</v>
      </c>
    </row>
    <row r="28" spans="2:4" x14ac:dyDescent="0.25">
      <c r="B28" s="103">
        <v>7646</v>
      </c>
      <c r="C28" s="152" t="s">
        <v>111</v>
      </c>
      <c r="D28" s="151">
        <v>35</v>
      </c>
    </row>
    <row r="29" spans="2:4" x14ac:dyDescent="0.25">
      <c r="B29" s="103">
        <v>7647</v>
      </c>
      <c r="C29" s="152" t="s">
        <v>112</v>
      </c>
      <c r="D29" s="151">
        <v>33</v>
      </c>
    </row>
    <row r="30" spans="2:4" x14ac:dyDescent="0.25">
      <c r="B30" s="103">
        <v>7648</v>
      </c>
      <c r="C30" s="152" t="s">
        <v>113</v>
      </c>
      <c r="D30" s="151">
        <v>32</v>
      </c>
    </row>
    <row r="31" spans="2:4" x14ac:dyDescent="0.25">
      <c r="B31" s="103">
        <v>7649</v>
      </c>
      <c r="C31" s="152" t="s">
        <v>114</v>
      </c>
      <c r="D31" s="151">
        <v>35</v>
      </c>
    </row>
    <row r="32" spans="2:4" x14ac:dyDescent="0.25">
      <c r="B32" s="103">
        <v>7650</v>
      </c>
      <c r="C32" s="152" t="s">
        <v>115</v>
      </c>
      <c r="D32" s="151">
        <v>27</v>
      </c>
    </row>
    <row r="33" spans="2:4" x14ac:dyDescent="0.25">
      <c r="B33" s="103">
        <v>7651</v>
      </c>
      <c r="C33" s="152" t="s">
        <v>116</v>
      </c>
      <c r="D33" s="151">
        <v>35</v>
      </c>
    </row>
    <row r="34" spans="2:4" x14ac:dyDescent="0.25">
      <c r="B34" s="103">
        <v>7652</v>
      </c>
      <c r="C34" s="191" t="s">
        <v>117</v>
      </c>
      <c r="D34" s="151">
        <v>32</v>
      </c>
    </row>
    <row r="35" spans="2:4" x14ac:dyDescent="0.25">
      <c r="B35" s="103">
        <v>7653</v>
      </c>
      <c r="C35" s="152" t="s">
        <v>118</v>
      </c>
      <c r="D35" s="151">
        <v>33</v>
      </c>
    </row>
    <row r="36" spans="2:4" x14ac:dyDescent="0.25">
      <c r="B36" s="103">
        <v>7654</v>
      </c>
      <c r="C36" s="152" t="s">
        <v>119</v>
      </c>
      <c r="D36" s="151">
        <v>45</v>
      </c>
    </row>
    <row r="37" spans="2:4" x14ac:dyDescent="0.25">
      <c r="B37" s="103">
        <v>7655</v>
      </c>
      <c r="C37" s="152" t="s">
        <v>120</v>
      </c>
      <c r="D37" s="151">
        <v>38</v>
      </c>
    </row>
    <row r="38" spans="2:4" x14ac:dyDescent="0.25">
      <c r="B38" s="103">
        <v>7656</v>
      </c>
      <c r="C38" s="152" t="s">
        <v>121</v>
      </c>
      <c r="D38" s="151">
        <v>30</v>
      </c>
    </row>
    <row r="39" spans="2:4" x14ac:dyDescent="0.25">
      <c r="B39" s="103">
        <v>7657</v>
      </c>
      <c r="C39" s="152" t="s">
        <v>122</v>
      </c>
      <c r="D39" s="151">
        <v>35</v>
      </c>
    </row>
    <row r="40" spans="2:4" x14ac:dyDescent="0.25">
      <c r="B40" s="103">
        <v>7658</v>
      </c>
      <c r="C40" s="152" t="s">
        <v>123</v>
      </c>
      <c r="D40" s="151">
        <v>32.5</v>
      </c>
    </row>
    <row r="41" spans="2:4" x14ac:dyDescent="0.25">
      <c r="B41" s="103">
        <v>7659</v>
      </c>
      <c r="C41" s="152" t="s">
        <v>124</v>
      </c>
      <c r="D41" s="151">
        <v>33</v>
      </c>
    </row>
    <row r="42" spans="2:4" x14ac:dyDescent="0.25">
      <c r="B42" s="103">
        <v>7660</v>
      </c>
      <c r="C42" s="152" t="s">
        <v>125</v>
      </c>
      <c r="D42" s="153">
        <v>35</v>
      </c>
    </row>
    <row r="43" spans="2:4" x14ac:dyDescent="0.25">
      <c r="B43" s="103">
        <v>7661</v>
      </c>
      <c r="C43" s="152" t="s">
        <v>403</v>
      </c>
      <c r="D43" s="153">
        <v>43</v>
      </c>
    </row>
    <row r="44" spans="2:4" x14ac:dyDescent="0.25">
      <c r="B44" s="103">
        <v>7662</v>
      </c>
      <c r="C44" s="152" t="s">
        <v>126</v>
      </c>
      <c r="D44" s="151">
        <v>39</v>
      </c>
    </row>
    <row r="45" spans="2:4" x14ac:dyDescent="0.25">
      <c r="B45" s="103">
        <v>7663</v>
      </c>
      <c r="C45" s="152" t="s">
        <v>354</v>
      </c>
      <c r="D45" s="151">
        <v>33</v>
      </c>
    </row>
    <row r="46" spans="2:4" x14ac:dyDescent="0.25">
      <c r="B46" s="103">
        <v>7664</v>
      </c>
      <c r="C46" s="152" t="s">
        <v>404</v>
      </c>
      <c r="D46" s="151">
        <v>35</v>
      </c>
    </row>
    <row r="47" spans="2:4" x14ac:dyDescent="0.25">
      <c r="B47" s="103">
        <v>7665</v>
      </c>
      <c r="C47" s="152" t="s">
        <v>127</v>
      </c>
      <c r="D47" s="151">
        <v>27</v>
      </c>
    </row>
    <row r="48" spans="2:4" x14ac:dyDescent="0.25">
      <c r="B48" s="103">
        <v>7666</v>
      </c>
      <c r="C48" s="152" t="s">
        <v>205</v>
      </c>
      <c r="D48" s="151">
        <v>27</v>
      </c>
    </row>
    <row r="49" spans="2:4" x14ac:dyDescent="0.25">
      <c r="B49" s="103">
        <v>7667</v>
      </c>
      <c r="C49" s="152" t="s">
        <v>206</v>
      </c>
      <c r="D49" s="151">
        <v>33</v>
      </c>
    </row>
    <row r="50" spans="2:4" x14ac:dyDescent="0.25">
      <c r="B50" s="103">
        <v>7668</v>
      </c>
      <c r="C50" s="191" t="s">
        <v>207</v>
      </c>
      <c r="D50" s="151">
        <v>27</v>
      </c>
    </row>
    <row r="51" spans="2:4" x14ac:dyDescent="0.25">
      <c r="B51" s="103">
        <v>7669</v>
      </c>
      <c r="C51" s="152" t="s">
        <v>208</v>
      </c>
      <c r="D51" s="151">
        <v>32.5</v>
      </c>
    </row>
    <row r="52" spans="2:4" x14ac:dyDescent="0.25">
      <c r="B52" s="103">
        <v>7670</v>
      </c>
      <c r="C52" s="152" t="s">
        <v>209</v>
      </c>
      <c r="D52" s="151">
        <v>36</v>
      </c>
    </row>
    <row r="53" spans="2:4" x14ac:dyDescent="0.25">
      <c r="B53" s="103">
        <v>7671</v>
      </c>
      <c r="C53" s="152" t="s">
        <v>210</v>
      </c>
      <c r="D53" s="151">
        <v>35</v>
      </c>
    </row>
    <row r="54" spans="2:4" x14ac:dyDescent="0.25">
      <c r="B54" s="103">
        <v>7672</v>
      </c>
      <c r="C54" s="152" t="s">
        <v>211</v>
      </c>
      <c r="D54" s="151">
        <v>39</v>
      </c>
    </row>
    <row r="55" spans="2:4" x14ac:dyDescent="0.25">
      <c r="B55" s="103">
        <v>7673</v>
      </c>
      <c r="C55" s="152" t="s">
        <v>212</v>
      </c>
      <c r="D55" s="151">
        <v>32.5</v>
      </c>
    </row>
    <row r="56" spans="2:4" x14ac:dyDescent="0.25">
      <c r="B56" s="103">
        <v>7674</v>
      </c>
      <c r="C56" s="152" t="s">
        <v>213</v>
      </c>
      <c r="D56" s="151">
        <v>35</v>
      </c>
    </row>
    <row r="57" spans="2:4" x14ac:dyDescent="0.25">
      <c r="B57" s="198">
        <v>7730</v>
      </c>
      <c r="C57" s="152" t="s">
        <v>141</v>
      </c>
      <c r="D57" s="151">
        <v>35</v>
      </c>
    </row>
    <row r="58" spans="2:4" x14ac:dyDescent="0.25">
      <c r="B58" s="198">
        <v>7731</v>
      </c>
      <c r="C58" s="152" t="s">
        <v>142</v>
      </c>
      <c r="D58" s="151">
        <v>24</v>
      </c>
    </row>
    <row r="59" spans="2:4" x14ac:dyDescent="0.25">
      <c r="B59" s="198">
        <v>7732</v>
      </c>
      <c r="C59" s="152" t="s">
        <v>143</v>
      </c>
      <c r="D59" s="151">
        <v>35</v>
      </c>
    </row>
    <row r="60" spans="2:4" x14ac:dyDescent="0.25">
      <c r="B60" s="198">
        <v>7733</v>
      </c>
      <c r="C60" s="152" t="s">
        <v>324</v>
      </c>
      <c r="D60" s="151">
        <v>32.5</v>
      </c>
    </row>
    <row r="61" spans="2:4" x14ac:dyDescent="0.25">
      <c r="B61" s="198">
        <v>7734</v>
      </c>
      <c r="C61" s="152" t="s">
        <v>411</v>
      </c>
      <c r="D61" s="151">
        <v>35</v>
      </c>
    </row>
    <row r="62" spans="2:4" x14ac:dyDescent="0.25">
      <c r="B62" s="198">
        <v>7735</v>
      </c>
      <c r="C62" s="152" t="s">
        <v>144</v>
      </c>
      <c r="D62" s="151">
        <v>34</v>
      </c>
    </row>
    <row r="63" spans="2:4" x14ac:dyDescent="0.25">
      <c r="B63" s="198">
        <v>7736</v>
      </c>
      <c r="C63" s="152" t="s">
        <v>145</v>
      </c>
      <c r="D63" s="151">
        <v>35</v>
      </c>
    </row>
    <row r="64" spans="2:4" x14ac:dyDescent="0.25">
      <c r="B64" s="198">
        <v>7737</v>
      </c>
      <c r="C64" s="152" t="s">
        <v>325</v>
      </c>
      <c r="D64" s="151">
        <v>38</v>
      </c>
    </row>
    <row r="65" spans="2:4" x14ac:dyDescent="0.25">
      <c r="B65" s="198">
        <v>7738</v>
      </c>
      <c r="C65" s="152" t="s">
        <v>146</v>
      </c>
      <c r="D65" s="151">
        <v>35</v>
      </c>
    </row>
    <row r="66" spans="2:4" x14ac:dyDescent="0.25">
      <c r="B66" s="198">
        <v>7739</v>
      </c>
      <c r="C66" s="152" t="s">
        <v>147</v>
      </c>
      <c r="D66" s="151">
        <v>35</v>
      </c>
    </row>
    <row r="67" spans="2:4" x14ac:dyDescent="0.25">
      <c r="B67" s="198">
        <v>7740</v>
      </c>
      <c r="C67" s="152" t="s">
        <v>356</v>
      </c>
      <c r="D67" s="151">
        <v>35</v>
      </c>
    </row>
    <row r="68" spans="2:4" x14ac:dyDescent="0.25">
      <c r="B68" s="198">
        <v>7741</v>
      </c>
      <c r="C68" s="152" t="s">
        <v>148</v>
      </c>
      <c r="D68" s="151">
        <v>39</v>
      </c>
    </row>
    <row r="69" spans="2:4" x14ac:dyDescent="0.25">
      <c r="B69" s="198">
        <v>7742</v>
      </c>
      <c r="C69" s="152" t="s">
        <v>327</v>
      </c>
      <c r="D69" s="151">
        <v>30</v>
      </c>
    </row>
    <row r="70" spans="2:4" x14ac:dyDescent="0.25">
      <c r="B70" s="198">
        <v>7743</v>
      </c>
      <c r="C70" s="152" t="s">
        <v>149</v>
      </c>
      <c r="D70" s="151">
        <v>28</v>
      </c>
    </row>
    <row r="71" spans="2:4" x14ac:dyDescent="0.25">
      <c r="B71" s="198">
        <v>7744</v>
      </c>
      <c r="C71" s="152" t="s">
        <v>358</v>
      </c>
      <c r="D71" s="151">
        <v>28</v>
      </c>
    </row>
    <row r="72" spans="2:4" x14ac:dyDescent="0.25">
      <c r="B72" s="198">
        <v>7745</v>
      </c>
      <c r="C72" s="152" t="s">
        <v>150</v>
      </c>
      <c r="D72" s="151">
        <v>30</v>
      </c>
    </row>
    <row r="73" spans="2:4" x14ac:dyDescent="0.25">
      <c r="B73" s="198">
        <v>7746</v>
      </c>
      <c r="C73" s="152" t="s">
        <v>328</v>
      </c>
      <c r="D73" s="151">
        <v>28</v>
      </c>
    </row>
    <row r="74" spans="2:4" x14ac:dyDescent="0.25">
      <c r="B74" s="198">
        <v>7747</v>
      </c>
      <c r="C74" s="152" t="s">
        <v>359</v>
      </c>
      <c r="D74" s="151">
        <v>30</v>
      </c>
    </row>
    <row r="75" spans="2:4" x14ac:dyDescent="0.25">
      <c r="B75" s="198">
        <v>7748</v>
      </c>
      <c r="C75" s="152" t="s">
        <v>360</v>
      </c>
      <c r="D75" s="151">
        <v>30</v>
      </c>
    </row>
    <row r="76" spans="2:4" x14ac:dyDescent="0.25">
      <c r="B76" s="198">
        <v>7749</v>
      </c>
      <c r="C76" s="152" t="s">
        <v>151</v>
      </c>
      <c r="D76" s="151">
        <v>27</v>
      </c>
    </row>
    <row r="77" spans="2:4" x14ac:dyDescent="0.25">
      <c r="B77" s="198">
        <v>7750</v>
      </c>
      <c r="C77" s="152" t="s">
        <v>413</v>
      </c>
      <c r="D77" s="151">
        <v>27</v>
      </c>
    </row>
    <row r="78" spans="2:4" x14ac:dyDescent="0.25">
      <c r="B78" s="198">
        <v>7751</v>
      </c>
      <c r="C78" s="152" t="s">
        <v>152</v>
      </c>
      <c r="D78" s="151">
        <v>27</v>
      </c>
    </row>
    <row r="79" spans="2:4" x14ac:dyDescent="0.25">
      <c r="B79" s="198">
        <v>7752</v>
      </c>
      <c r="C79" s="152" t="s">
        <v>153</v>
      </c>
      <c r="D79" s="151">
        <v>27</v>
      </c>
    </row>
    <row r="80" spans="2:4" x14ac:dyDescent="0.25">
      <c r="B80" s="198">
        <v>7753</v>
      </c>
      <c r="C80" s="152" t="s">
        <v>154</v>
      </c>
      <c r="D80" s="151">
        <v>27</v>
      </c>
    </row>
    <row r="81" spans="2:4" x14ac:dyDescent="0.25">
      <c r="B81" s="198">
        <v>7754</v>
      </c>
      <c r="C81" s="152" t="s">
        <v>155</v>
      </c>
      <c r="D81" s="151">
        <v>27</v>
      </c>
    </row>
    <row r="82" spans="2:4" x14ac:dyDescent="0.25">
      <c r="B82" s="198">
        <v>7755</v>
      </c>
      <c r="C82" s="152" t="s">
        <v>418</v>
      </c>
      <c r="D82" s="151">
        <v>27</v>
      </c>
    </row>
    <row r="83" spans="2:4" x14ac:dyDescent="0.25">
      <c r="B83" s="198">
        <v>7756</v>
      </c>
      <c r="C83" s="152" t="s">
        <v>156</v>
      </c>
      <c r="D83" s="151">
        <v>27</v>
      </c>
    </row>
    <row r="84" spans="2:4" x14ac:dyDescent="0.25">
      <c r="B84" s="198">
        <v>7757</v>
      </c>
      <c r="C84" s="152" t="s">
        <v>157</v>
      </c>
      <c r="D84" s="151">
        <v>27</v>
      </c>
    </row>
    <row r="85" spans="2:4" x14ac:dyDescent="0.25">
      <c r="B85" s="198">
        <v>7758</v>
      </c>
      <c r="C85" s="152" t="s">
        <v>158</v>
      </c>
      <c r="D85" s="151">
        <v>27</v>
      </c>
    </row>
    <row r="86" spans="2:4" x14ac:dyDescent="0.25">
      <c r="B86" s="198">
        <v>7759</v>
      </c>
      <c r="C86" s="152" t="s">
        <v>159</v>
      </c>
      <c r="D86" s="151">
        <v>27</v>
      </c>
    </row>
    <row r="87" spans="2:4" x14ac:dyDescent="0.25">
      <c r="B87" s="198">
        <v>7760</v>
      </c>
      <c r="C87" s="152" t="s">
        <v>160</v>
      </c>
      <c r="D87" s="151">
        <v>27</v>
      </c>
    </row>
    <row r="88" spans="2:4" x14ac:dyDescent="0.25">
      <c r="B88" s="198">
        <v>7761</v>
      </c>
      <c r="C88" s="152" t="s">
        <v>161</v>
      </c>
      <c r="D88" s="151">
        <v>27</v>
      </c>
    </row>
    <row r="89" spans="2:4" x14ac:dyDescent="0.25">
      <c r="B89" s="198">
        <v>7762</v>
      </c>
      <c r="C89" s="152" t="s">
        <v>162</v>
      </c>
      <c r="D89" s="151">
        <v>27</v>
      </c>
    </row>
    <row r="90" spans="2:4" x14ac:dyDescent="0.25">
      <c r="B90" s="198">
        <v>7763</v>
      </c>
      <c r="C90" s="152" t="s">
        <v>164</v>
      </c>
      <c r="D90" s="151">
        <v>27</v>
      </c>
    </row>
    <row r="91" spans="2:4" x14ac:dyDescent="0.25">
      <c r="B91" s="198">
        <v>7764</v>
      </c>
      <c r="C91" s="152" t="s">
        <v>163</v>
      </c>
      <c r="D91" s="151">
        <v>27</v>
      </c>
    </row>
    <row r="92" spans="2:4" x14ac:dyDescent="0.25">
      <c r="B92" s="198">
        <v>7765</v>
      </c>
      <c r="C92" s="152" t="s">
        <v>165</v>
      </c>
      <c r="D92" s="151">
        <v>27</v>
      </c>
    </row>
    <row r="93" spans="2:4" x14ac:dyDescent="0.25">
      <c r="B93" s="198">
        <v>7766</v>
      </c>
      <c r="C93" s="152" t="s">
        <v>166</v>
      </c>
      <c r="D93" s="151">
        <v>27</v>
      </c>
    </row>
    <row r="94" spans="2:4" x14ac:dyDescent="0.25">
      <c r="B94" s="198">
        <v>7767</v>
      </c>
      <c r="C94" s="152" t="s">
        <v>167</v>
      </c>
      <c r="D94" s="151">
        <v>27</v>
      </c>
    </row>
    <row r="95" spans="2:4" x14ac:dyDescent="0.25">
      <c r="B95" s="198">
        <v>7768</v>
      </c>
      <c r="C95" s="152" t="s">
        <v>168</v>
      </c>
      <c r="D95" s="151">
        <v>27</v>
      </c>
    </row>
    <row r="96" spans="2:4" x14ac:dyDescent="0.25">
      <c r="B96" s="198">
        <v>7769</v>
      </c>
      <c r="C96" s="152" t="s">
        <v>169</v>
      </c>
      <c r="D96" s="151">
        <v>27</v>
      </c>
    </row>
    <row r="97" spans="2:4" x14ac:dyDescent="0.25">
      <c r="B97" s="198">
        <v>7770</v>
      </c>
      <c r="C97" s="152" t="s">
        <v>236</v>
      </c>
      <c r="D97" s="151">
        <v>27</v>
      </c>
    </row>
    <row r="98" spans="2:4" x14ac:dyDescent="0.25">
      <c r="B98" s="198">
        <v>7771</v>
      </c>
      <c r="C98" s="152" t="s">
        <v>419</v>
      </c>
      <c r="D98" s="151">
        <v>37.5</v>
      </c>
    </row>
    <row r="99" spans="2:4" x14ac:dyDescent="0.25">
      <c r="B99" s="198">
        <v>7772</v>
      </c>
      <c r="C99" s="152" t="s">
        <v>420</v>
      </c>
      <c r="D99" s="151">
        <v>35</v>
      </c>
    </row>
    <row r="100" spans="2:4" x14ac:dyDescent="0.25">
      <c r="B100" s="198">
        <v>7773</v>
      </c>
      <c r="C100" s="152" t="s">
        <v>237</v>
      </c>
      <c r="D100" s="151">
        <v>35</v>
      </c>
    </row>
    <row r="101" spans="2:4" x14ac:dyDescent="0.25">
      <c r="B101" s="198">
        <v>7774</v>
      </c>
      <c r="C101" s="152" t="s">
        <v>238</v>
      </c>
      <c r="D101" s="151">
        <v>35</v>
      </c>
    </row>
    <row r="102" spans="2:4" x14ac:dyDescent="0.25">
      <c r="B102" s="198">
        <v>7775</v>
      </c>
      <c r="C102" s="152" t="s">
        <v>422</v>
      </c>
      <c r="D102" s="151">
        <v>37.5</v>
      </c>
    </row>
    <row r="103" spans="2:4" x14ac:dyDescent="0.25">
      <c r="B103" s="198">
        <v>7776</v>
      </c>
      <c r="C103" s="152" t="s">
        <v>239</v>
      </c>
      <c r="D103" s="151">
        <v>32.5</v>
      </c>
    </row>
    <row r="104" spans="2:4" x14ac:dyDescent="0.25">
      <c r="B104" s="198">
        <v>7777</v>
      </c>
      <c r="C104" s="152" t="s">
        <v>240</v>
      </c>
      <c r="D104" s="151">
        <v>30</v>
      </c>
    </row>
    <row r="105" spans="2:4" x14ac:dyDescent="0.25">
      <c r="B105" s="198">
        <v>7778</v>
      </c>
      <c r="C105" s="152" t="s">
        <v>423</v>
      </c>
      <c r="D105" s="151">
        <v>37.5</v>
      </c>
    </row>
    <row r="106" spans="2:4" x14ac:dyDescent="0.25">
      <c r="B106" s="198">
        <v>7779</v>
      </c>
      <c r="C106" s="152" t="s">
        <v>241</v>
      </c>
      <c r="D106" s="151">
        <v>32.5</v>
      </c>
    </row>
    <row r="107" spans="2:4" x14ac:dyDescent="0.25">
      <c r="B107" s="198">
        <v>7780</v>
      </c>
      <c r="C107" s="152" t="s">
        <v>242</v>
      </c>
      <c r="D107" s="151">
        <v>32</v>
      </c>
    </row>
    <row r="108" spans="2:4" x14ac:dyDescent="0.25">
      <c r="B108" s="198">
        <v>7781</v>
      </c>
      <c r="C108" s="152" t="s">
        <v>243</v>
      </c>
      <c r="D108" s="151">
        <v>30</v>
      </c>
    </row>
    <row r="109" spans="2:4" x14ac:dyDescent="0.25">
      <c r="B109" s="198">
        <v>7782</v>
      </c>
      <c r="C109" s="152" t="s">
        <v>244</v>
      </c>
      <c r="D109" s="151">
        <v>27</v>
      </c>
    </row>
    <row r="110" spans="2:4" x14ac:dyDescent="0.25">
      <c r="B110" s="198">
        <v>7783</v>
      </c>
      <c r="C110" s="152" t="s">
        <v>245</v>
      </c>
      <c r="D110" s="151">
        <v>27</v>
      </c>
    </row>
    <row r="111" spans="2:4" x14ac:dyDescent="0.25">
      <c r="B111" s="198">
        <v>7784</v>
      </c>
      <c r="C111" s="152" t="s">
        <v>321</v>
      </c>
      <c r="D111" s="151">
        <v>30</v>
      </c>
    </row>
    <row r="112" spans="2:4" x14ac:dyDescent="0.25">
      <c r="B112" s="198">
        <v>7785</v>
      </c>
      <c r="C112" s="152" t="s">
        <v>246</v>
      </c>
      <c r="D112" s="151">
        <v>27</v>
      </c>
    </row>
    <row r="113" spans="2:4" x14ac:dyDescent="0.25">
      <c r="B113" s="198">
        <v>7786</v>
      </c>
      <c r="C113" s="152" t="s">
        <v>247</v>
      </c>
      <c r="D113" s="151">
        <v>27</v>
      </c>
    </row>
    <row r="114" spans="2:4" x14ac:dyDescent="0.25">
      <c r="B114" s="198">
        <v>7787</v>
      </c>
      <c r="C114" s="152" t="s">
        <v>248</v>
      </c>
      <c r="D114" s="151">
        <v>30</v>
      </c>
    </row>
    <row r="115" spans="2:4" x14ac:dyDescent="0.25">
      <c r="B115" s="198">
        <v>7843</v>
      </c>
      <c r="C115" s="152" t="s">
        <v>185</v>
      </c>
      <c r="D115" s="151">
        <v>31.5</v>
      </c>
    </row>
    <row r="116" spans="2:4" x14ac:dyDescent="0.25">
      <c r="B116" s="198">
        <v>7844</v>
      </c>
      <c r="C116" s="152" t="s">
        <v>341</v>
      </c>
      <c r="D116" s="151">
        <v>31.5</v>
      </c>
    </row>
    <row r="117" spans="2:4" x14ac:dyDescent="0.25">
      <c r="B117" s="103">
        <v>7845</v>
      </c>
      <c r="C117" s="152" t="s">
        <v>186</v>
      </c>
      <c r="D117" s="151">
        <v>31.5</v>
      </c>
    </row>
    <row r="118" spans="2:4" x14ac:dyDescent="0.25">
      <c r="B118" s="198">
        <v>7846</v>
      </c>
      <c r="C118" s="152" t="s">
        <v>342</v>
      </c>
      <c r="D118" s="151">
        <v>31.5</v>
      </c>
    </row>
    <row r="119" spans="2:4" x14ac:dyDescent="0.25">
      <c r="B119" s="198">
        <v>7847</v>
      </c>
      <c r="C119" s="152" t="s">
        <v>187</v>
      </c>
      <c r="D119" s="151">
        <v>35</v>
      </c>
    </row>
    <row r="120" spans="2:4" x14ac:dyDescent="0.25">
      <c r="B120" s="103">
        <v>7848</v>
      </c>
      <c r="C120" s="152" t="s">
        <v>362</v>
      </c>
      <c r="D120" s="151">
        <v>35</v>
      </c>
    </row>
    <row r="121" spans="2:4" x14ac:dyDescent="0.25">
      <c r="B121" s="198">
        <v>7849</v>
      </c>
      <c r="C121" s="152" t="s">
        <v>427</v>
      </c>
      <c r="D121" s="151">
        <v>35</v>
      </c>
    </row>
    <row r="122" spans="2:4" x14ac:dyDescent="0.25">
      <c r="B122" s="198">
        <v>7850</v>
      </c>
      <c r="C122" s="152" t="s">
        <v>188</v>
      </c>
      <c r="D122" s="151">
        <v>30</v>
      </c>
    </row>
    <row r="123" spans="2:4" x14ac:dyDescent="0.25">
      <c r="B123" s="103">
        <v>7851</v>
      </c>
      <c r="C123" s="152" t="s">
        <v>428</v>
      </c>
      <c r="D123" s="151">
        <v>35</v>
      </c>
    </row>
    <row r="124" spans="2:4" x14ac:dyDescent="0.25">
      <c r="B124" s="198">
        <v>7852</v>
      </c>
      <c r="C124" s="212" t="s">
        <v>189</v>
      </c>
      <c r="D124" s="146">
        <v>35</v>
      </c>
    </row>
    <row r="125" spans="2:4" x14ac:dyDescent="0.25">
      <c r="B125" s="198">
        <v>7853</v>
      </c>
      <c r="C125" s="212" t="s">
        <v>190</v>
      </c>
      <c r="D125" s="146">
        <v>25</v>
      </c>
    </row>
    <row r="126" spans="2:4" x14ac:dyDescent="0.25">
      <c r="B126" s="198">
        <v>7854</v>
      </c>
      <c r="C126" s="212" t="s">
        <v>191</v>
      </c>
      <c r="D126" s="146">
        <v>30</v>
      </c>
    </row>
    <row r="127" spans="2:4" x14ac:dyDescent="0.25">
      <c r="B127" s="198">
        <v>7855</v>
      </c>
      <c r="C127" s="212" t="s">
        <v>363</v>
      </c>
      <c r="D127" s="146">
        <v>35</v>
      </c>
    </row>
    <row r="128" spans="2:4" x14ac:dyDescent="0.25">
      <c r="B128" s="198">
        <v>7856</v>
      </c>
      <c r="C128" s="212" t="s">
        <v>192</v>
      </c>
      <c r="D128" s="146">
        <v>39</v>
      </c>
    </row>
    <row r="129" spans="2:4" x14ac:dyDescent="0.25">
      <c r="B129" s="198">
        <v>7857</v>
      </c>
      <c r="C129" s="212" t="s">
        <v>429</v>
      </c>
      <c r="D129" s="146">
        <v>35</v>
      </c>
    </row>
    <row r="130" spans="2:4" x14ac:dyDescent="0.25">
      <c r="B130" s="198">
        <v>7858</v>
      </c>
      <c r="C130" s="212" t="s">
        <v>430</v>
      </c>
      <c r="D130" s="146">
        <v>35</v>
      </c>
    </row>
    <row r="131" spans="2:4" x14ac:dyDescent="0.25">
      <c r="B131" s="198">
        <v>7859</v>
      </c>
      <c r="C131" s="212" t="s">
        <v>193</v>
      </c>
      <c r="D131" s="146">
        <v>35</v>
      </c>
    </row>
    <row r="132" spans="2:4" x14ac:dyDescent="0.25">
      <c r="B132" s="198">
        <v>7860</v>
      </c>
      <c r="C132" s="212" t="s">
        <v>364</v>
      </c>
      <c r="D132" s="146">
        <v>27.5</v>
      </c>
    </row>
    <row r="133" spans="2:4" x14ac:dyDescent="0.25">
      <c r="B133" s="198">
        <v>7861</v>
      </c>
      <c r="C133" s="212" t="s">
        <v>432</v>
      </c>
      <c r="D133" s="146">
        <v>36</v>
      </c>
    </row>
    <row r="134" spans="2:4" x14ac:dyDescent="0.25">
      <c r="B134" s="198">
        <v>7862</v>
      </c>
      <c r="C134" s="212" t="s">
        <v>194</v>
      </c>
      <c r="D134" s="146">
        <v>26</v>
      </c>
    </row>
    <row r="135" spans="2:4" x14ac:dyDescent="0.25">
      <c r="B135" s="198">
        <v>7863</v>
      </c>
      <c r="C135" s="152" t="s">
        <v>195</v>
      </c>
      <c r="D135" s="151">
        <v>35</v>
      </c>
    </row>
    <row r="136" spans="2:4" x14ac:dyDescent="0.25">
      <c r="B136" s="198">
        <v>7864</v>
      </c>
      <c r="C136" s="152" t="s">
        <v>196</v>
      </c>
      <c r="D136" s="151">
        <v>39</v>
      </c>
    </row>
    <row r="137" spans="2:4" x14ac:dyDescent="0.25">
      <c r="B137" s="198">
        <v>7865</v>
      </c>
      <c r="C137" s="152" t="s">
        <v>433</v>
      </c>
      <c r="D137" s="151">
        <v>39</v>
      </c>
    </row>
    <row r="138" spans="2:4" x14ac:dyDescent="0.25">
      <c r="B138" s="198">
        <v>7866</v>
      </c>
      <c r="C138" s="152" t="s">
        <v>197</v>
      </c>
      <c r="D138" s="151">
        <v>25</v>
      </c>
    </row>
    <row r="139" spans="2:4" x14ac:dyDescent="0.25">
      <c r="B139" s="198">
        <v>7867</v>
      </c>
      <c r="C139" s="152" t="s">
        <v>345</v>
      </c>
      <c r="D139" s="151">
        <v>43</v>
      </c>
    </row>
    <row r="140" spans="2:4" x14ac:dyDescent="0.25">
      <c r="B140" s="198">
        <v>7868</v>
      </c>
      <c r="C140" s="152" t="s">
        <v>198</v>
      </c>
      <c r="D140" s="151">
        <v>35</v>
      </c>
    </row>
    <row r="141" spans="2:4" x14ac:dyDescent="0.25">
      <c r="B141" s="198">
        <v>7869</v>
      </c>
      <c r="C141" s="152" t="s">
        <v>199</v>
      </c>
      <c r="D141" s="151">
        <v>35</v>
      </c>
    </row>
    <row r="142" spans="2:4" x14ac:dyDescent="0.25">
      <c r="B142" s="198">
        <v>7870</v>
      </c>
      <c r="C142" s="152" t="s">
        <v>200</v>
      </c>
      <c r="D142" s="151">
        <v>27</v>
      </c>
    </row>
    <row r="143" spans="2:4" x14ac:dyDescent="0.25">
      <c r="B143" s="198">
        <v>7871</v>
      </c>
      <c r="C143" s="152" t="s">
        <v>201</v>
      </c>
      <c r="D143" s="151">
        <v>35</v>
      </c>
    </row>
    <row r="144" spans="2:4" x14ac:dyDescent="0.25">
      <c r="B144" s="198">
        <v>7872</v>
      </c>
      <c r="C144" s="152" t="s">
        <v>202</v>
      </c>
      <c r="D144" s="151">
        <v>39</v>
      </c>
    </row>
    <row r="145" spans="2:4" x14ac:dyDescent="0.25">
      <c r="B145" s="198">
        <v>7873</v>
      </c>
      <c r="C145" s="152" t="s">
        <v>203</v>
      </c>
      <c r="D145" s="151">
        <v>35</v>
      </c>
    </row>
    <row r="146" spans="2:4" x14ac:dyDescent="0.25">
      <c r="B146" s="198">
        <v>7874</v>
      </c>
      <c r="C146" s="152" t="s">
        <v>204</v>
      </c>
      <c r="D146" s="151">
        <v>35</v>
      </c>
    </row>
    <row r="147" spans="2:4" x14ac:dyDescent="0.25">
      <c r="B147" s="198">
        <v>7875</v>
      </c>
      <c r="C147" s="152" t="s">
        <v>270</v>
      </c>
      <c r="D147" s="151">
        <v>27.5</v>
      </c>
    </row>
    <row r="148" spans="2:4" x14ac:dyDescent="0.25">
      <c r="B148" s="198">
        <v>7876</v>
      </c>
      <c r="C148" s="152" t="s">
        <v>435</v>
      </c>
      <c r="D148" s="151">
        <v>35</v>
      </c>
    </row>
    <row r="149" spans="2:4" x14ac:dyDescent="0.25">
      <c r="B149" s="198">
        <v>7877</v>
      </c>
      <c r="C149" s="152" t="s">
        <v>271</v>
      </c>
      <c r="D149" s="151">
        <v>30</v>
      </c>
    </row>
    <row r="150" spans="2:4" x14ac:dyDescent="0.25">
      <c r="B150" s="198">
        <v>7878</v>
      </c>
      <c r="C150" s="152" t="s">
        <v>272</v>
      </c>
      <c r="D150" s="151">
        <v>27.5</v>
      </c>
    </row>
    <row r="151" spans="2:4" x14ac:dyDescent="0.25">
      <c r="B151" s="198">
        <v>7879</v>
      </c>
      <c r="C151" s="152" t="s">
        <v>273</v>
      </c>
      <c r="D151" s="151">
        <v>23</v>
      </c>
    </row>
    <row r="152" spans="2:4" x14ac:dyDescent="0.25">
      <c r="B152" s="164">
        <v>7880</v>
      </c>
      <c r="C152" s="161" t="s">
        <v>365</v>
      </c>
      <c r="D152" s="137">
        <v>30</v>
      </c>
    </row>
    <row r="153" spans="2:4" x14ac:dyDescent="0.25">
      <c r="B153" s="164">
        <v>7881</v>
      </c>
      <c r="C153" s="161" t="s">
        <v>366</v>
      </c>
      <c r="D153" s="137">
        <v>30</v>
      </c>
    </row>
    <row r="154" spans="2:4" x14ac:dyDescent="0.25">
      <c r="B154" s="103">
        <v>7882</v>
      </c>
      <c r="C154" s="152" t="s">
        <v>274</v>
      </c>
      <c r="D154" s="151">
        <v>27</v>
      </c>
    </row>
    <row r="155" spans="2:4" x14ac:dyDescent="0.25">
      <c r="B155" s="103">
        <v>7675</v>
      </c>
      <c r="C155" s="152" t="s">
        <v>214</v>
      </c>
      <c r="D155" s="151">
        <v>27</v>
      </c>
    </row>
    <row r="156" spans="2:4" x14ac:dyDescent="0.25">
      <c r="B156" s="103">
        <v>7676</v>
      </c>
      <c r="C156" s="152" t="s">
        <v>215</v>
      </c>
      <c r="D156" s="151">
        <v>39</v>
      </c>
    </row>
    <row r="157" spans="2:4" x14ac:dyDescent="0.25">
      <c r="B157" s="103">
        <v>7677</v>
      </c>
      <c r="C157" s="152" t="s">
        <v>392</v>
      </c>
      <c r="D157" s="151">
        <v>35</v>
      </c>
    </row>
    <row r="158" spans="2:4" x14ac:dyDescent="0.25">
      <c r="B158" s="103">
        <v>7678</v>
      </c>
      <c r="C158" s="152" t="s">
        <v>216</v>
      </c>
      <c r="D158" s="151">
        <v>29</v>
      </c>
    </row>
    <row r="159" spans="2:4" x14ac:dyDescent="0.25">
      <c r="B159" s="103">
        <v>7679</v>
      </c>
      <c r="C159" s="152" t="s">
        <v>217</v>
      </c>
      <c r="D159" s="151">
        <v>35</v>
      </c>
    </row>
    <row r="160" spans="2:4" x14ac:dyDescent="0.25">
      <c r="B160" s="103">
        <v>7680</v>
      </c>
      <c r="C160" s="176" t="s">
        <v>218</v>
      </c>
      <c r="D160" s="151">
        <v>32.5</v>
      </c>
    </row>
    <row r="161" spans="2:4" x14ac:dyDescent="0.25">
      <c r="B161" s="103">
        <v>7681</v>
      </c>
      <c r="C161" s="176" t="s">
        <v>394</v>
      </c>
      <c r="D161" s="151">
        <v>36</v>
      </c>
    </row>
    <row r="162" spans="2:4" x14ac:dyDescent="0.25">
      <c r="B162" s="103">
        <v>7682</v>
      </c>
      <c r="C162" s="152" t="s">
        <v>315</v>
      </c>
      <c r="D162" s="151">
        <v>30</v>
      </c>
    </row>
    <row r="163" spans="2:4" x14ac:dyDescent="0.25">
      <c r="B163" s="103">
        <v>7683</v>
      </c>
      <c r="C163" s="152" t="s">
        <v>219</v>
      </c>
      <c r="D163" s="151">
        <v>33</v>
      </c>
    </row>
    <row r="164" spans="2:4" x14ac:dyDescent="0.25">
      <c r="B164" s="103">
        <v>7684</v>
      </c>
      <c r="C164" s="152" t="s">
        <v>395</v>
      </c>
      <c r="D164" s="151">
        <v>38</v>
      </c>
    </row>
    <row r="165" spans="2:4" x14ac:dyDescent="0.25">
      <c r="B165" s="103">
        <v>7685</v>
      </c>
      <c r="C165" s="152" t="s">
        <v>220</v>
      </c>
      <c r="D165" s="151">
        <v>27</v>
      </c>
    </row>
    <row r="166" spans="2:4" x14ac:dyDescent="0.25">
      <c r="B166" s="103">
        <v>7686</v>
      </c>
      <c r="C166" s="152" t="s">
        <v>221</v>
      </c>
      <c r="D166" s="151">
        <v>32.5</v>
      </c>
    </row>
    <row r="167" spans="2:4" x14ac:dyDescent="0.25">
      <c r="B167" s="103">
        <v>7687</v>
      </c>
      <c r="C167" s="152" t="s">
        <v>316</v>
      </c>
      <c r="D167" s="151">
        <v>35</v>
      </c>
    </row>
    <row r="168" spans="2:4" x14ac:dyDescent="0.25">
      <c r="B168" s="103">
        <v>7688</v>
      </c>
      <c r="C168" s="152" t="s">
        <v>222</v>
      </c>
      <c r="D168" s="151">
        <v>32.5</v>
      </c>
    </row>
    <row r="169" spans="2:4" x14ac:dyDescent="0.25">
      <c r="B169" s="103">
        <v>7689</v>
      </c>
      <c r="C169" s="152" t="s">
        <v>223</v>
      </c>
      <c r="D169" s="151">
        <v>35</v>
      </c>
    </row>
    <row r="170" spans="2:4" x14ac:dyDescent="0.25">
      <c r="B170" s="103">
        <v>7690</v>
      </c>
      <c r="C170" s="152" t="s">
        <v>396</v>
      </c>
      <c r="D170" s="151">
        <v>38</v>
      </c>
    </row>
    <row r="171" spans="2:4" x14ac:dyDescent="0.25">
      <c r="B171" s="103">
        <v>7691</v>
      </c>
      <c r="C171" s="152" t="s">
        <v>224</v>
      </c>
      <c r="D171" s="151">
        <v>34</v>
      </c>
    </row>
    <row r="172" spans="2:4" x14ac:dyDescent="0.25">
      <c r="B172" s="103">
        <v>7692</v>
      </c>
      <c r="C172" s="152" t="s">
        <v>397</v>
      </c>
      <c r="D172" s="151">
        <v>34</v>
      </c>
    </row>
    <row r="173" spans="2:4" x14ac:dyDescent="0.25">
      <c r="B173" s="103">
        <v>7693</v>
      </c>
      <c r="C173" s="152" t="s">
        <v>398</v>
      </c>
      <c r="D173" s="151">
        <v>34</v>
      </c>
    </row>
    <row r="174" spans="2:4" x14ac:dyDescent="0.25">
      <c r="B174" s="103">
        <v>7694</v>
      </c>
      <c r="C174" s="152" t="s">
        <v>225</v>
      </c>
      <c r="D174" s="151">
        <v>34</v>
      </c>
    </row>
    <row r="175" spans="2:4" x14ac:dyDescent="0.25">
      <c r="B175" s="103">
        <v>7695</v>
      </c>
      <c r="C175" s="152" t="s">
        <v>226</v>
      </c>
      <c r="D175" s="151">
        <v>34</v>
      </c>
    </row>
    <row r="176" spans="2:4" x14ac:dyDescent="0.25">
      <c r="B176" s="103">
        <v>7696</v>
      </c>
      <c r="C176" s="152" t="s">
        <v>227</v>
      </c>
      <c r="D176" s="151">
        <v>35</v>
      </c>
    </row>
    <row r="177" spans="2:4" x14ac:dyDescent="0.25">
      <c r="B177" s="103">
        <v>7697</v>
      </c>
      <c r="C177" s="152" t="s">
        <v>228</v>
      </c>
      <c r="D177" s="151">
        <v>34</v>
      </c>
    </row>
    <row r="178" spans="2:4" x14ac:dyDescent="0.25">
      <c r="B178" s="103">
        <v>7698</v>
      </c>
      <c r="C178" s="152" t="s">
        <v>229</v>
      </c>
      <c r="D178" s="151">
        <v>34</v>
      </c>
    </row>
    <row r="179" spans="2:4" x14ac:dyDescent="0.25">
      <c r="B179" s="103">
        <v>7699</v>
      </c>
      <c r="C179" s="152" t="s">
        <v>230</v>
      </c>
      <c r="D179" s="151">
        <v>34</v>
      </c>
    </row>
    <row r="180" spans="2:4" x14ac:dyDescent="0.25">
      <c r="B180" s="103">
        <v>7700</v>
      </c>
      <c r="C180" s="152" t="s">
        <v>231</v>
      </c>
      <c r="D180" s="151">
        <v>34</v>
      </c>
    </row>
    <row r="181" spans="2:4" x14ac:dyDescent="0.25">
      <c r="B181" s="103">
        <v>7701</v>
      </c>
      <c r="C181" s="152" t="s">
        <v>317</v>
      </c>
      <c r="D181" s="151">
        <v>35</v>
      </c>
    </row>
    <row r="182" spans="2:4" x14ac:dyDescent="0.25">
      <c r="B182" s="103">
        <v>7702</v>
      </c>
      <c r="C182" s="152" t="s">
        <v>232</v>
      </c>
      <c r="D182" s="151">
        <v>34</v>
      </c>
    </row>
    <row r="183" spans="2:4" x14ac:dyDescent="0.25">
      <c r="B183" s="103">
        <v>7703</v>
      </c>
      <c r="C183" s="152" t="s">
        <v>233</v>
      </c>
      <c r="D183" s="151">
        <v>34</v>
      </c>
    </row>
    <row r="184" spans="2:4" x14ac:dyDescent="0.25">
      <c r="B184" s="103">
        <v>7704</v>
      </c>
      <c r="C184" s="152" t="s">
        <v>400</v>
      </c>
      <c r="D184" s="151">
        <v>35</v>
      </c>
    </row>
    <row r="185" spans="2:4" x14ac:dyDescent="0.25">
      <c r="B185" s="103">
        <v>7705</v>
      </c>
      <c r="C185" s="152" t="s">
        <v>234</v>
      </c>
      <c r="D185" s="151">
        <v>26</v>
      </c>
    </row>
    <row r="186" spans="2:4" x14ac:dyDescent="0.25">
      <c r="B186" s="103">
        <v>7706</v>
      </c>
      <c r="C186" s="152" t="s">
        <v>235</v>
      </c>
      <c r="D186" s="151">
        <v>36</v>
      </c>
    </row>
    <row r="187" spans="2:4" x14ac:dyDescent="0.25">
      <c r="B187" s="103">
        <v>7707</v>
      </c>
      <c r="C187" s="176" t="s">
        <v>318</v>
      </c>
      <c r="D187" s="151">
        <v>32.5</v>
      </c>
    </row>
    <row r="188" spans="2:4" x14ac:dyDescent="0.25">
      <c r="B188" s="103">
        <v>7708</v>
      </c>
      <c r="C188" s="152" t="s">
        <v>128</v>
      </c>
      <c r="D188" s="146">
        <v>39</v>
      </c>
    </row>
    <row r="189" spans="2:4" x14ac:dyDescent="0.25">
      <c r="B189" s="103">
        <v>7709</v>
      </c>
      <c r="C189" s="152" t="s">
        <v>129</v>
      </c>
      <c r="D189" s="146">
        <v>28</v>
      </c>
    </row>
    <row r="190" spans="2:4" x14ac:dyDescent="0.25">
      <c r="B190" s="103">
        <v>7710</v>
      </c>
      <c r="C190" s="152" t="s">
        <v>130</v>
      </c>
      <c r="D190" s="146">
        <v>45</v>
      </c>
    </row>
    <row r="191" spans="2:4" x14ac:dyDescent="0.25">
      <c r="B191" s="103">
        <v>7711</v>
      </c>
      <c r="C191" s="152" t="s">
        <v>401</v>
      </c>
      <c r="D191" s="146">
        <v>35</v>
      </c>
    </row>
    <row r="192" spans="2:4" x14ac:dyDescent="0.25">
      <c r="B192" s="103">
        <v>7712</v>
      </c>
      <c r="C192" s="152" t="s">
        <v>131</v>
      </c>
      <c r="D192" s="146">
        <v>35</v>
      </c>
    </row>
    <row r="193" spans="2:4" x14ac:dyDescent="0.25">
      <c r="B193" s="103">
        <v>7713</v>
      </c>
      <c r="C193" s="152" t="s">
        <v>402</v>
      </c>
      <c r="D193" s="146">
        <v>37.5</v>
      </c>
    </row>
    <row r="194" spans="2:4" x14ac:dyDescent="0.25">
      <c r="B194" s="103">
        <v>7714</v>
      </c>
      <c r="C194" s="152" t="s">
        <v>132</v>
      </c>
      <c r="D194" s="146">
        <v>36</v>
      </c>
    </row>
    <row r="195" spans="2:4" x14ac:dyDescent="0.25">
      <c r="B195" s="103">
        <v>7715</v>
      </c>
      <c r="C195" s="152" t="s">
        <v>133</v>
      </c>
      <c r="D195" s="146">
        <v>24</v>
      </c>
    </row>
    <row r="196" spans="2:4" x14ac:dyDescent="0.25">
      <c r="B196" s="103">
        <v>7716</v>
      </c>
      <c r="C196" s="152" t="s">
        <v>353</v>
      </c>
      <c r="D196" s="146">
        <v>30</v>
      </c>
    </row>
    <row r="197" spans="2:4" x14ac:dyDescent="0.25">
      <c r="B197" s="103">
        <v>7717</v>
      </c>
      <c r="C197" s="152" t="s">
        <v>134</v>
      </c>
      <c r="D197" s="146">
        <v>36</v>
      </c>
    </row>
    <row r="198" spans="2:4" x14ac:dyDescent="0.25">
      <c r="B198" s="103">
        <v>7718</v>
      </c>
      <c r="C198" s="152" t="s">
        <v>135</v>
      </c>
      <c r="D198" s="146">
        <v>27</v>
      </c>
    </row>
    <row r="199" spans="2:4" x14ac:dyDescent="0.25">
      <c r="B199" s="103">
        <v>7719</v>
      </c>
      <c r="C199" s="152" t="s">
        <v>319</v>
      </c>
      <c r="D199" s="151">
        <v>43</v>
      </c>
    </row>
    <row r="200" spans="2:4" x14ac:dyDescent="0.25">
      <c r="B200" s="103">
        <v>7720</v>
      </c>
      <c r="C200" s="152" t="s">
        <v>136</v>
      </c>
      <c r="D200" s="151">
        <v>39</v>
      </c>
    </row>
    <row r="201" spans="2:4" x14ac:dyDescent="0.25">
      <c r="B201" s="103">
        <v>7721</v>
      </c>
      <c r="C201" s="152" t="s">
        <v>355</v>
      </c>
      <c r="D201" s="151">
        <v>43</v>
      </c>
    </row>
    <row r="202" spans="2:4" x14ac:dyDescent="0.25">
      <c r="B202" s="103">
        <v>7722</v>
      </c>
      <c r="C202" s="152" t="s">
        <v>137</v>
      </c>
      <c r="D202" s="151">
        <v>39</v>
      </c>
    </row>
    <row r="203" spans="2:4" x14ac:dyDescent="0.25">
      <c r="B203" s="103">
        <v>7723</v>
      </c>
      <c r="C203" s="152" t="s">
        <v>138</v>
      </c>
      <c r="D203" s="151">
        <v>39</v>
      </c>
    </row>
    <row r="204" spans="2:4" x14ac:dyDescent="0.25">
      <c r="B204" s="103">
        <v>7724</v>
      </c>
      <c r="C204" s="152" t="s">
        <v>405</v>
      </c>
      <c r="D204" s="151">
        <v>45</v>
      </c>
    </row>
    <row r="205" spans="2:4" x14ac:dyDescent="0.25">
      <c r="B205" s="103">
        <v>7725</v>
      </c>
      <c r="C205" s="152" t="s">
        <v>320</v>
      </c>
      <c r="D205" s="151">
        <v>43</v>
      </c>
    </row>
    <row r="206" spans="2:4" x14ac:dyDescent="0.25">
      <c r="B206" s="103">
        <v>7726</v>
      </c>
      <c r="C206" s="152" t="s">
        <v>139</v>
      </c>
      <c r="D206" s="151">
        <v>43</v>
      </c>
    </row>
    <row r="207" spans="2:4" x14ac:dyDescent="0.25">
      <c r="B207" s="103">
        <v>7727</v>
      </c>
      <c r="C207" s="152" t="s">
        <v>406</v>
      </c>
      <c r="D207" s="151">
        <v>43</v>
      </c>
    </row>
    <row r="208" spans="2:4" x14ac:dyDescent="0.25">
      <c r="B208" s="103">
        <v>7728</v>
      </c>
      <c r="C208" s="152" t="s">
        <v>140</v>
      </c>
      <c r="D208" s="151">
        <v>40</v>
      </c>
    </row>
    <row r="209" spans="2:4" x14ac:dyDescent="0.25">
      <c r="B209" s="103">
        <v>7729</v>
      </c>
      <c r="C209" s="152" t="s">
        <v>322</v>
      </c>
      <c r="D209" s="151">
        <v>35</v>
      </c>
    </row>
    <row r="210" spans="2:4" x14ac:dyDescent="0.25">
      <c r="B210" s="103">
        <v>7788</v>
      </c>
      <c r="C210" s="152" t="s">
        <v>323</v>
      </c>
      <c r="D210" s="151">
        <v>30</v>
      </c>
    </row>
    <row r="211" spans="2:4" x14ac:dyDescent="0.25">
      <c r="B211" s="103">
        <v>7789</v>
      </c>
      <c r="C211" s="152" t="s">
        <v>409</v>
      </c>
      <c r="D211" s="151">
        <v>27</v>
      </c>
    </row>
    <row r="212" spans="2:4" x14ac:dyDescent="0.25">
      <c r="B212" s="103">
        <v>7790</v>
      </c>
      <c r="C212" s="176" t="s">
        <v>249</v>
      </c>
      <c r="D212" s="151">
        <v>34</v>
      </c>
    </row>
    <row r="213" spans="2:4" x14ac:dyDescent="0.25">
      <c r="B213" s="103">
        <v>7791</v>
      </c>
      <c r="C213" s="176" t="s">
        <v>410</v>
      </c>
      <c r="D213" s="151">
        <v>34</v>
      </c>
    </row>
    <row r="214" spans="2:4" x14ac:dyDescent="0.25">
      <c r="B214" s="103">
        <v>7792</v>
      </c>
      <c r="C214" s="176" t="s">
        <v>250</v>
      </c>
      <c r="D214" s="151">
        <v>33</v>
      </c>
    </row>
    <row r="215" spans="2:4" x14ac:dyDescent="0.25">
      <c r="B215" s="103">
        <v>7793</v>
      </c>
      <c r="C215" s="176" t="s">
        <v>326</v>
      </c>
      <c r="D215" s="151">
        <v>34</v>
      </c>
    </row>
    <row r="216" spans="2:4" x14ac:dyDescent="0.25">
      <c r="B216" s="103">
        <v>7794</v>
      </c>
      <c r="C216" s="176" t="s">
        <v>412</v>
      </c>
      <c r="D216" s="151">
        <v>33</v>
      </c>
    </row>
    <row r="217" spans="2:4" x14ac:dyDescent="0.25">
      <c r="B217" s="103">
        <v>7795</v>
      </c>
      <c r="C217" s="176" t="s">
        <v>251</v>
      </c>
      <c r="D217" s="151">
        <v>33</v>
      </c>
    </row>
    <row r="218" spans="2:4" x14ac:dyDescent="0.25">
      <c r="B218" s="103">
        <v>7796</v>
      </c>
      <c r="C218" s="176" t="s">
        <v>252</v>
      </c>
      <c r="D218" s="151">
        <v>33</v>
      </c>
    </row>
    <row r="219" spans="2:4" x14ac:dyDescent="0.25">
      <c r="B219" s="103">
        <v>7797</v>
      </c>
      <c r="C219" s="176" t="s">
        <v>253</v>
      </c>
      <c r="D219" s="151">
        <v>32</v>
      </c>
    </row>
    <row r="220" spans="2:4" x14ac:dyDescent="0.25">
      <c r="B220" s="103">
        <v>7798</v>
      </c>
      <c r="C220" s="176" t="s">
        <v>254</v>
      </c>
      <c r="D220" s="151">
        <v>33</v>
      </c>
    </row>
    <row r="221" spans="2:4" x14ac:dyDescent="0.25">
      <c r="B221" s="103">
        <v>7799</v>
      </c>
      <c r="C221" s="176" t="s">
        <v>357</v>
      </c>
      <c r="D221" s="151">
        <v>34</v>
      </c>
    </row>
    <row r="222" spans="2:4" x14ac:dyDescent="0.25">
      <c r="B222" s="103">
        <v>7800</v>
      </c>
      <c r="C222" s="176" t="s">
        <v>255</v>
      </c>
      <c r="D222" s="151">
        <v>33</v>
      </c>
    </row>
    <row r="223" spans="2:4" x14ac:dyDescent="0.25">
      <c r="B223" s="103">
        <v>7801</v>
      </c>
      <c r="C223" s="176" t="s">
        <v>256</v>
      </c>
      <c r="D223" s="151">
        <v>33</v>
      </c>
    </row>
    <row r="224" spans="2:4" x14ac:dyDescent="0.25">
      <c r="B224" s="103">
        <v>7802</v>
      </c>
      <c r="C224" s="176" t="s">
        <v>329</v>
      </c>
      <c r="D224" s="151">
        <v>34</v>
      </c>
    </row>
    <row r="225" spans="2:4" x14ac:dyDescent="0.25">
      <c r="B225" s="103">
        <v>7803</v>
      </c>
      <c r="C225" s="176" t="s">
        <v>257</v>
      </c>
      <c r="D225" s="151">
        <v>33</v>
      </c>
    </row>
    <row r="226" spans="2:4" x14ac:dyDescent="0.25">
      <c r="B226" s="103">
        <v>7804</v>
      </c>
      <c r="C226" s="176" t="s">
        <v>258</v>
      </c>
      <c r="D226" s="151">
        <v>32</v>
      </c>
    </row>
    <row r="227" spans="2:4" x14ac:dyDescent="0.25">
      <c r="B227" s="103">
        <v>7805</v>
      </c>
      <c r="C227" s="176" t="s">
        <v>259</v>
      </c>
      <c r="D227" s="151">
        <v>33</v>
      </c>
    </row>
    <row r="228" spans="2:4" x14ac:dyDescent="0.25">
      <c r="B228" s="103">
        <v>7806</v>
      </c>
      <c r="C228" s="152" t="s">
        <v>330</v>
      </c>
      <c r="D228" s="151">
        <v>34</v>
      </c>
    </row>
    <row r="229" spans="2:4" x14ac:dyDescent="0.25">
      <c r="B229" s="103">
        <v>7807</v>
      </c>
      <c r="C229" s="152" t="s">
        <v>260</v>
      </c>
      <c r="D229" s="151">
        <v>39</v>
      </c>
    </row>
    <row r="230" spans="2:4" x14ac:dyDescent="0.25">
      <c r="B230" s="103">
        <v>7808</v>
      </c>
      <c r="C230" s="152" t="s">
        <v>261</v>
      </c>
      <c r="D230" s="151">
        <v>20</v>
      </c>
    </row>
    <row r="231" spans="2:4" x14ac:dyDescent="0.25">
      <c r="B231" s="103">
        <v>7809</v>
      </c>
      <c r="C231" s="152" t="s">
        <v>414</v>
      </c>
      <c r="D231" s="151">
        <v>32</v>
      </c>
    </row>
    <row r="232" spans="2:4" x14ac:dyDescent="0.25">
      <c r="B232" s="103">
        <v>7810</v>
      </c>
      <c r="C232" s="152" t="s">
        <v>262</v>
      </c>
      <c r="D232" s="151">
        <v>30</v>
      </c>
    </row>
    <row r="233" spans="2:4" x14ac:dyDescent="0.25">
      <c r="B233" s="103">
        <v>7811</v>
      </c>
      <c r="C233" s="152" t="s">
        <v>415</v>
      </c>
      <c r="D233" s="151">
        <v>34</v>
      </c>
    </row>
    <row r="234" spans="2:4" x14ac:dyDescent="0.25">
      <c r="B234" s="103">
        <v>7812</v>
      </c>
      <c r="C234" s="152" t="s">
        <v>416</v>
      </c>
      <c r="D234" s="151">
        <v>35</v>
      </c>
    </row>
    <row r="235" spans="2:4" x14ac:dyDescent="0.25">
      <c r="B235" s="103">
        <v>7813</v>
      </c>
      <c r="C235" s="152" t="s">
        <v>417</v>
      </c>
      <c r="D235" s="151">
        <v>32</v>
      </c>
    </row>
    <row r="236" spans="2:4" x14ac:dyDescent="0.25">
      <c r="B236" s="103">
        <v>7814</v>
      </c>
      <c r="C236" s="152" t="s">
        <v>263</v>
      </c>
      <c r="D236" s="151">
        <v>30</v>
      </c>
    </row>
    <row r="237" spans="2:4" x14ac:dyDescent="0.25">
      <c r="B237" s="103">
        <v>7815</v>
      </c>
      <c r="C237" s="152" t="s">
        <v>264</v>
      </c>
      <c r="D237" s="151">
        <v>35</v>
      </c>
    </row>
    <row r="238" spans="2:4" x14ac:dyDescent="0.25">
      <c r="B238" s="103">
        <v>7816</v>
      </c>
      <c r="C238" s="152" t="s">
        <v>331</v>
      </c>
      <c r="D238" s="151">
        <v>32.5</v>
      </c>
    </row>
    <row r="239" spans="2:4" x14ac:dyDescent="0.25">
      <c r="B239" s="103">
        <v>7817</v>
      </c>
      <c r="C239" s="152" t="s">
        <v>332</v>
      </c>
      <c r="D239" s="151">
        <v>32.5</v>
      </c>
    </row>
    <row r="240" spans="2:4" x14ac:dyDescent="0.25">
      <c r="B240" s="103">
        <v>7818</v>
      </c>
      <c r="C240" s="152" t="s">
        <v>265</v>
      </c>
      <c r="D240" s="151">
        <v>35</v>
      </c>
    </row>
    <row r="241" spans="2:4" x14ac:dyDescent="0.25">
      <c r="B241" s="103">
        <v>7819</v>
      </c>
      <c r="C241" s="152" t="s">
        <v>266</v>
      </c>
      <c r="D241" s="151">
        <v>35</v>
      </c>
    </row>
    <row r="242" spans="2:4" x14ac:dyDescent="0.25">
      <c r="B242" s="103">
        <v>7820</v>
      </c>
      <c r="C242" s="176" t="s">
        <v>333</v>
      </c>
      <c r="D242" s="151">
        <v>35</v>
      </c>
    </row>
    <row r="243" spans="2:4" x14ac:dyDescent="0.25">
      <c r="B243" s="103">
        <v>7821</v>
      </c>
      <c r="C243" s="152" t="s">
        <v>267</v>
      </c>
      <c r="D243" s="151">
        <v>33</v>
      </c>
    </row>
    <row r="244" spans="2:4" x14ac:dyDescent="0.25">
      <c r="B244" s="103">
        <v>7822</v>
      </c>
      <c r="C244" s="152" t="s">
        <v>268</v>
      </c>
      <c r="D244" s="151">
        <v>35</v>
      </c>
    </row>
    <row r="245" spans="2:4" x14ac:dyDescent="0.25">
      <c r="B245" s="103">
        <v>7823</v>
      </c>
      <c r="C245" s="152" t="s">
        <v>269</v>
      </c>
      <c r="D245" s="151">
        <v>33</v>
      </c>
    </row>
    <row r="246" spans="2:4" x14ac:dyDescent="0.25">
      <c r="B246" s="103">
        <v>7824</v>
      </c>
      <c r="C246" s="152" t="s">
        <v>170</v>
      </c>
      <c r="D246" s="151">
        <v>35</v>
      </c>
    </row>
    <row r="247" spans="2:4" x14ac:dyDescent="0.25">
      <c r="B247" s="103">
        <v>7825</v>
      </c>
      <c r="C247" s="152" t="s">
        <v>171</v>
      </c>
      <c r="D247" s="151">
        <v>34</v>
      </c>
    </row>
    <row r="248" spans="2:4" x14ac:dyDescent="0.25">
      <c r="B248" s="103">
        <v>7826</v>
      </c>
      <c r="C248" s="152" t="s">
        <v>172</v>
      </c>
      <c r="D248" s="151">
        <v>28</v>
      </c>
    </row>
    <row r="249" spans="2:4" x14ac:dyDescent="0.25">
      <c r="B249" s="103">
        <v>7827</v>
      </c>
      <c r="C249" s="152" t="s">
        <v>173</v>
      </c>
      <c r="D249" s="151">
        <v>30</v>
      </c>
    </row>
    <row r="250" spans="2:4" x14ac:dyDescent="0.25">
      <c r="B250" s="103">
        <v>7828</v>
      </c>
      <c r="C250" s="152" t="s">
        <v>174</v>
      </c>
      <c r="D250" s="151">
        <v>26</v>
      </c>
    </row>
    <row r="251" spans="2:4" x14ac:dyDescent="0.25">
      <c r="B251" s="103">
        <v>7829</v>
      </c>
      <c r="C251" s="152" t="s">
        <v>175</v>
      </c>
      <c r="D251" s="151">
        <v>33</v>
      </c>
    </row>
    <row r="252" spans="2:4" x14ac:dyDescent="0.25">
      <c r="B252" s="103">
        <v>7830</v>
      </c>
      <c r="C252" s="152" t="s">
        <v>336</v>
      </c>
      <c r="D252" s="146">
        <v>34</v>
      </c>
    </row>
    <row r="253" spans="2:4" x14ac:dyDescent="0.25">
      <c r="B253" s="103">
        <v>7831</v>
      </c>
      <c r="C253" s="152" t="s">
        <v>176</v>
      </c>
      <c r="D253" s="146">
        <v>45</v>
      </c>
    </row>
    <row r="254" spans="2:4" x14ac:dyDescent="0.25">
      <c r="B254" s="103">
        <v>7832</v>
      </c>
      <c r="C254" s="152" t="s">
        <v>421</v>
      </c>
      <c r="D254" s="213">
        <v>150</v>
      </c>
    </row>
    <row r="255" spans="2:4" x14ac:dyDescent="0.25">
      <c r="B255" s="103">
        <v>7833</v>
      </c>
      <c r="C255" s="152" t="s">
        <v>177</v>
      </c>
      <c r="D255" s="146">
        <v>52.5</v>
      </c>
    </row>
    <row r="256" spans="2:4" x14ac:dyDescent="0.25">
      <c r="B256" s="103">
        <v>7834</v>
      </c>
      <c r="C256" s="152" t="s">
        <v>178</v>
      </c>
      <c r="D256" s="151">
        <v>27</v>
      </c>
    </row>
    <row r="257" spans="2:4" x14ac:dyDescent="0.25">
      <c r="B257" s="198">
        <v>7835</v>
      </c>
      <c r="C257" s="212" t="s">
        <v>424</v>
      </c>
      <c r="D257" s="146">
        <v>35</v>
      </c>
    </row>
    <row r="258" spans="2:4" x14ac:dyDescent="0.25">
      <c r="B258" s="103">
        <v>7836</v>
      </c>
      <c r="C258" s="152" t="s">
        <v>179</v>
      </c>
      <c r="D258" s="151">
        <v>35</v>
      </c>
    </row>
    <row r="259" spans="2:4" x14ac:dyDescent="0.25">
      <c r="B259" s="103">
        <v>7837</v>
      </c>
      <c r="C259" s="152" t="s">
        <v>180</v>
      </c>
      <c r="D259" s="151">
        <v>35</v>
      </c>
    </row>
    <row r="260" spans="2:4" x14ac:dyDescent="0.25">
      <c r="B260" s="103">
        <v>7838</v>
      </c>
      <c r="C260" s="152" t="s">
        <v>181</v>
      </c>
      <c r="D260" s="151">
        <v>35</v>
      </c>
    </row>
    <row r="261" spans="2:4" x14ac:dyDescent="0.25">
      <c r="B261" s="103">
        <v>7839</v>
      </c>
      <c r="C261" s="152" t="s">
        <v>182</v>
      </c>
      <c r="D261" s="151">
        <v>35</v>
      </c>
    </row>
    <row r="262" spans="2:4" x14ac:dyDescent="0.25">
      <c r="B262" s="103">
        <v>7840</v>
      </c>
      <c r="C262" s="152" t="s">
        <v>183</v>
      </c>
      <c r="D262" s="151">
        <v>34</v>
      </c>
    </row>
    <row r="263" spans="2:4" x14ac:dyDescent="0.25">
      <c r="B263" s="103">
        <v>7841</v>
      </c>
      <c r="C263" s="152" t="s">
        <v>361</v>
      </c>
      <c r="D263" s="151">
        <v>40</v>
      </c>
    </row>
    <row r="264" spans="2:4" x14ac:dyDescent="0.25">
      <c r="B264" s="103">
        <v>7842</v>
      </c>
      <c r="C264" s="152" t="s">
        <v>184</v>
      </c>
      <c r="D264" s="151">
        <v>35</v>
      </c>
    </row>
    <row r="265" spans="2:4" x14ac:dyDescent="0.25">
      <c r="B265" s="101">
        <v>7883</v>
      </c>
      <c r="C265" s="160" t="s">
        <v>275</v>
      </c>
      <c r="D265" s="137">
        <v>30</v>
      </c>
    </row>
    <row r="266" spans="2:4" x14ac:dyDescent="0.25">
      <c r="B266" s="101">
        <v>7884</v>
      </c>
      <c r="C266" s="160" t="s">
        <v>276</v>
      </c>
      <c r="D266" s="137">
        <v>18</v>
      </c>
    </row>
    <row r="267" spans="2:4" x14ac:dyDescent="0.25">
      <c r="B267" s="101">
        <v>7885</v>
      </c>
      <c r="C267" s="160" t="s">
        <v>277</v>
      </c>
      <c r="D267" s="137">
        <v>18</v>
      </c>
    </row>
    <row r="268" spans="2:4" x14ac:dyDescent="0.25">
      <c r="B268" s="101">
        <v>7886</v>
      </c>
      <c r="C268" s="160" t="s">
        <v>278</v>
      </c>
      <c r="D268" s="137">
        <v>35</v>
      </c>
    </row>
    <row r="269" spans="2:4" x14ac:dyDescent="0.25">
      <c r="B269" s="101">
        <v>7887</v>
      </c>
      <c r="C269" s="160" t="s">
        <v>279</v>
      </c>
      <c r="D269" s="137">
        <v>35</v>
      </c>
    </row>
    <row r="270" spans="2:4" x14ac:dyDescent="0.25">
      <c r="B270" s="101">
        <v>7888</v>
      </c>
      <c r="C270" s="160" t="s">
        <v>280</v>
      </c>
      <c r="D270" s="137">
        <v>24</v>
      </c>
    </row>
    <row r="271" spans="2:4" x14ac:dyDescent="0.25">
      <c r="B271" s="101">
        <v>7889</v>
      </c>
      <c r="C271" s="160" t="s">
        <v>281</v>
      </c>
      <c r="D271" s="137">
        <v>28</v>
      </c>
    </row>
    <row r="272" spans="2:4" x14ac:dyDescent="0.25">
      <c r="B272" s="103">
        <v>7890</v>
      </c>
      <c r="C272" s="152" t="s">
        <v>282</v>
      </c>
      <c r="D272" s="146">
        <v>35</v>
      </c>
    </row>
    <row r="273" spans="2:4" x14ac:dyDescent="0.25">
      <c r="B273" s="103">
        <v>7891</v>
      </c>
      <c r="C273" s="152" t="s">
        <v>283</v>
      </c>
      <c r="D273" s="151">
        <v>35</v>
      </c>
    </row>
    <row r="274" spans="2:4" x14ac:dyDescent="0.25">
      <c r="B274" s="198">
        <v>7892</v>
      </c>
      <c r="C274" s="152" t="s">
        <v>284</v>
      </c>
      <c r="D274" s="151">
        <v>25</v>
      </c>
    </row>
    <row r="275" spans="2:4" x14ac:dyDescent="0.25">
      <c r="B275" s="198">
        <v>7893</v>
      </c>
      <c r="C275" s="152" t="s">
        <v>285</v>
      </c>
      <c r="D275" s="151">
        <v>35</v>
      </c>
    </row>
    <row r="276" spans="2:4" x14ac:dyDescent="0.25">
      <c r="B276" s="198">
        <v>7894</v>
      </c>
      <c r="C276" s="152" t="s">
        <v>286</v>
      </c>
      <c r="D276" s="151">
        <v>30</v>
      </c>
    </row>
    <row r="277" spans="2:4" x14ac:dyDescent="0.25">
      <c r="B277" s="198">
        <v>7895</v>
      </c>
      <c r="C277" s="152" t="s">
        <v>287</v>
      </c>
      <c r="D277" s="151">
        <v>32</v>
      </c>
    </row>
    <row r="278" spans="2:4" x14ac:dyDescent="0.25">
      <c r="B278" s="198">
        <v>7896</v>
      </c>
      <c r="C278" s="152" t="s">
        <v>288</v>
      </c>
      <c r="D278" s="153">
        <v>30</v>
      </c>
    </row>
    <row r="279" spans="2:4" x14ac:dyDescent="0.25">
      <c r="B279" s="198">
        <v>7897</v>
      </c>
      <c r="C279" s="152" t="s">
        <v>289</v>
      </c>
      <c r="D279" s="151">
        <v>28</v>
      </c>
    </row>
    <row r="280" spans="2:4" x14ac:dyDescent="0.25">
      <c r="B280" s="198">
        <v>7898</v>
      </c>
      <c r="C280" s="152" t="s">
        <v>290</v>
      </c>
      <c r="D280" s="151">
        <v>27</v>
      </c>
    </row>
    <row r="281" spans="2:4" x14ac:dyDescent="0.25">
      <c r="B281" s="198">
        <v>7899</v>
      </c>
      <c r="C281" s="152" t="s">
        <v>291</v>
      </c>
      <c r="D281" s="151">
        <v>27</v>
      </c>
    </row>
    <row r="282" spans="2:4" x14ac:dyDescent="0.25">
      <c r="B282" s="198">
        <v>7900</v>
      </c>
      <c r="C282" s="152" t="s">
        <v>292</v>
      </c>
      <c r="D282" s="151">
        <v>27</v>
      </c>
    </row>
    <row r="283" spans="2:4" x14ac:dyDescent="0.25">
      <c r="B283" s="198">
        <v>7901</v>
      </c>
      <c r="C283" s="152" t="s">
        <v>431</v>
      </c>
      <c r="D283" s="151">
        <v>32.5</v>
      </c>
    </row>
    <row r="284" spans="2:4" x14ac:dyDescent="0.25">
      <c r="B284" s="198">
        <v>7902</v>
      </c>
      <c r="C284" s="152" t="s">
        <v>293</v>
      </c>
      <c r="D284" s="151">
        <v>22</v>
      </c>
    </row>
    <row r="285" spans="2:4" x14ac:dyDescent="0.25">
      <c r="B285" s="198">
        <v>7903</v>
      </c>
      <c r="C285" s="152" t="s">
        <v>294</v>
      </c>
      <c r="D285" s="151">
        <v>35</v>
      </c>
    </row>
    <row r="286" spans="2:4" x14ac:dyDescent="0.25">
      <c r="B286" s="198">
        <v>7904</v>
      </c>
      <c r="C286" s="152" t="s">
        <v>295</v>
      </c>
      <c r="D286" s="151">
        <v>35</v>
      </c>
    </row>
    <row r="287" spans="2:4" x14ac:dyDescent="0.25">
      <c r="B287" s="101">
        <v>7905</v>
      </c>
      <c r="C287" s="160" t="s">
        <v>296</v>
      </c>
      <c r="D287" s="102">
        <v>1833</v>
      </c>
    </row>
    <row r="288" spans="2:4" x14ac:dyDescent="0.25">
      <c r="B288" s="101">
        <v>7906</v>
      </c>
      <c r="C288" s="160" t="s">
        <v>297</v>
      </c>
      <c r="D288" s="102">
        <v>1800</v>
      </c>
    </row>
    <row r="289" spans="2:4" x14ac:dyDescent="0.25">
      <c r="B289" s="101">
        <v>7907</v>
      </c>
      <c r="C289" s="160" t="s">
        <v>298</v>
      </c>
      <c r="D289" s="102">
        <v>1800</v>
      </c>
    </row>
    <row r="290" spans="2:4" x14ac:dyDescent="0.25">
      <c r="B290" s="101">
        <v>7908</v>
      </c>
      <c r="C290" s="160" t="s">
        <v>299</v>
      </c>
      <c r="D290" s="102">
        <v>1833</v>
      </c>
    </row>
    <row r="291" spans="2:4" x14ac:dyDescent="0.25">
      <c r="B291" s="101">
        <v>7909</v>
      </c>
      <c r="C291" s="160" t="s">
        <v>300</v>
      </c>
      <c r="D291" s="102">
        <v>3095</v>
      </c>
    </row>
    <row r="292" spans="2:4" x14ac:dyDescent="0.25">
      <c r="B292" s="101">
        <v>7910</v>
      </c>
      <c r="C292" s="160" t="s">
        <v>301</v>
      </c>
      <c r="D292" s="102">
        <v>1833</v>
      </c>
    </row>
    <row r="293" spans="2:4" x14ac:dyDescent="0.25">
      <c r="B293" s="103">
        <v>7911</v>
      </c>
      <c r="C293" s="152" t="s">
        <v>302</v>
      </c>
      <c r="D293" s="151">
        <v>3095</v>
      </c>
    </row>
    <row r="294" spans="2:4" x14ac:dyDescent="0.25">
      <c r="B294" s="103">
        <v>7912</v>
      </c>
      <c r="C294" s="152" t="s">
        <v>303</v>
      </c>
      <c r="D294" s="151">
        <v>51</v>
      </c>
    </row>
    <row r="295" spans="2:4" x14ac:dyDescent="0.25">
      <c r="B295" s="103">
        <v>7913</v>
      </c>
      <c r="C295" s="152" t="s">
        <v>304</v>
      </c>
      <c r="D295" s="151">
        <v>51</v>
      </c>
    </row>
    <row r="296" spans="2:4" x14ac:dyDescent="0.25">
      <c r="B296" s="103">
        <v>7914</v>
      </c>
      <c r="C296" s="152" t="s">
        <v>434</v>
      </c>
      <c r="D296" s="151">
        <v>32.5</v>
      </c>
    </row>
    <row r="297" spans="2:4" ht="15.75" thickBot="1" x14ac:dyDescent="0.3">
      <c r="B297" s="139">
        <v>7915</v>
      </c>
      <c r="C297" s="163" t="s">
        <v>305</v>
      </c>
      <c r="D297" s="140">
        <v>32.5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Výsev JESEŇ 2023</vt:lpstr>
      <vt:lpstr>Zoznam</vt:lpstr>
      <vt:lpstr>'Výsev JESEŇ 2023'!Oblasť_tlače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PC2</cp:lastModifiedBy>
  <cp:lastPrinted>2023-08-29T23:34:59Z</cp:lastPrinted>
  <dcterms:created xsi:type="dcterms:W3CDTF">2020-02-27T14:58:18Z</dcterms:created>
  <dcterms:modified xsi:type="dcterms:W3CDTF">2023-09-04T09:40:14Z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1bd747ca-ef7a-400d-a77b-9b6b491faeb5</vt:lpwstr>
  </property>
</Properties>
</file>